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Sheet1" sheetId="1" r:id="rId1"/>
    <sheet name="Sheet2" sheetId="2" r:id="rId2"/>
    <sheet name="USD" sheetId="3" r:id="rId3"/>
    <sheet name="CNY" sheetId="4" r:id="rId4"/>
    <sheet name="HOP" sheetId="5" r:id="rId5"/>
  </sheets>
  <definedNames>
    <definedName name="_xlnm._FilterDatabase" localSheetId="2" hidden="1">USD!$1:$425</definedName>
    <definedName name="_xlnm._FilterDatabase" localSheetId="3" hidden="1">CNY!$1:$6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<sst xmlns="http://schemas.openxmlformats.org/spreadsheetml/2006/main" count="14310" uniqueCount="4275">
  <si>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</si>
  <si>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</si>
  <si>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</si>
  <si>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</si>
  <si>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</si>
  <si>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</si>
  <si>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</si>
  <si>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</si>
  <si>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</si>
  <si>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</si>
  <si>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</si>
  <si>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</si>
  <si>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</si>
  <si>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</si>
  <si>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</si>
  <si>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</si>
  <si>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</si>
  <si>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</si>
  <si>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</si>
  <si>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</si>
  <si>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</si>
  <si>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</si>
  <si>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</si>
  <si>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</si>
  <si>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</si>
  <si>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28117660694	</t>
  </si>
  <si>
    <t>Ctrip</t>
  </si>
  <si>
    <t>正常</t>
  </si>
  <si>
    <t>[普吉岛]普吉岛迈考美利亚酒店(MELIÁ Phuket Mai Khao)(113902894)</t>
  </si>
  <si>
    <t>一卧室套房（带室外浴缸）&lt;早餐&gt;</t>
  </si>
  <si>
    <t>USD</t>
  </si>
  <si>
    <t>XIN/YUE,LI/KAI</t>
  </si>
  <si>
    <t>CA6352240219USD-W</t>
  </si>
  <si>
    <t>未提现</t>
  </si>
  <si>
    <t>携程开票</t>
  </si>
  <si>
    <t xml:space="preserve">4130494	</t>
  </si>
  <si>
    <t xml:space="preserve">65775	</t>
  </si>
  <si>
    <t xml:space="preserve">999228210102074	</t>
  </si>
  <si>
    <t>Longo/Elodie</t>
  </si>
  <si>
    <t xml:space="preserve">4149795	</t>
  </si>
  <si>
    <t xml:space="preserve">66015,66016	</t>
  </si>
  <si>
    <t xml:space="preserve">999228227792539	</t>
  </si>
  <si>
    <t>[乔治市]槟城皇家朱兰酒店(Royale Chulan Penang)(8981252)</t>
  </si>
  <si>
    <t>高级双床房&lt;早餐&gt;</t>
  </si>
  <si>
    <t>GE/LI</t>
  </si>
  <si>
    <t xml:space="preserve">4155647	</t>
  </si>
  <si>
    <t xml:space="preserve">9088968	</t>
  </si>
  <si>
    <t xml:space="preserve">999228316655431	</t>
  </si>
  <si>
    <t>[普吉岛]美地概念酒店(Metadee Concept Hotel)(23861476)</t>
  </si>
  <si>
    <t>池景豪华双床房&lt;早餐&gt;</t>
  </si>
  <si>
    <t>SUN/PEIHUA,MA/ZHONGHUI</t>
  </si>
  <si>
    <t xml:space="preserve">4189827	</t>
  </si>
  <si>
    <t xml:space="preserve">20962	</t>
  </si>
  <si>
    <t xml:space="preserve">999228316652688	</t>
  </si>
  <si>
    <t>MA/WEINING,MA/WEIJIE</t>
  </si>
  <si>
    <t xml:space="preserve">4189824	</t>
  </si>
  <si>
    <t xml:space="preserve">20961	</t>
  </si>
  <si>
    <t xml:space="preserve">999228395690798	</t>
  </si>
  <si>
    <t>[普吉岛]普吉岛芭东英迪格酒店 - IHG 旗下酒店(Hotel Indigo Phuket Patong, an IHG Hotel)(32404246)</t>
  </si>
  <si>
    <t>城景标准特大床房&lt;早餐&gt;</t>
  </si>
  <si>
    <t>HONG/LIRAN,YE/KAILI</t>
  </si>
  <si>
    <t xml:space="preserve">4227566	</t>
  </si>
  <si>
    <t xml:space="preserve">181783	</t>
  </si>
  <si>
    <t xml:space="preserve">999228420356415	</t>
  </si>
  <si>
    <t>[曼谷]曼谷维伊 - 美憬阁酒店(VIE Hotel Bangkok, MGallery Hotel Collection)(8193848)</t>
  </si>
  <si>
    <t>豪华房&lt;早餐&gt;</t>
  </si>
  <si>
    <t>QU/JIN,XIU/ZHIYUAN</t>
  </si>
  <si>
    <t xml:space="preserve">4235611	</t>
  </si>
  <si>
    <t xml:space="preserve">8021175	</t>
  </si>
  <si>
    <t xml:space="preserve">999228488141423	</t>
  </si>
  <si>
    <t>[普吉岛]海顿里拉瓦迪酒店(Leelavadee HuaTing Holiday Inn)(9351017)</t>
  </si>
  <si>
    <t>园景高级房&lt;早餐&gt;</t>
  </si>
  <si>
    <t>BU/JIAQIAN</t>
  </si>
  <si>
    <t xml:space="preserve">4259500	</t>
  </si>
  <si>
    <t xml:space="preserve">1745	</t>
  </si>
  <si>
    <t xml:space="preserve">999228548461941	</t>
  </si>
  <si>
    <t>[吉隆坡]菲斯时尚酒店(The Face Style)(113902195)</t>
  </si>
  <si>
    <t>高级房(大床)&lt;无早&gt;</t>
  </si>
  <si>
    <t>Dong/Jianhua</t>
  </si>
  <si>
    <t xml:space="preserve">4278513	</t>
  </si>
  <si>
    <t xml:space="preserve">131711	</t>
  </si>
  <si>
    <t xml:space="preserve">999228671934888	</t>
  </si>
  <si>
    <t>[长滩岛]长滩岛费利斯酒店-由伊德润管理(Feliz Hotel Boracay)(113902926)</t>
  </si>
  <si>
    <t>豪华大床房&lt;早餐&gt;</t>
  </si>
  <si>
    <t>WANG/YIMEI,TSUI/HIN FAI RICK</t>
  </si>
  <si>
    <t xml:space="preserve">4328201	</t>
  </si>
  <si>
    <t xml:space="preserve">6115	</t>
  </si>
  <si>
    <t xml:space="preserve">999228705207517	</t>
  </si>
  <si>
    <t>[乔治市]槟城长荣桂冠酒店(Evergreen Laurel Hotel Penang)(15679405)</t>
  </si>
  <si>
    <t>海景豪华双床房&lt;早餐&gt;</t>
  </si>
  <si>
    <t>GUI/SHAOZHEN,CHEN/YINGHUI</t>
  </si>
  <si>
    <t xml:space="preserve">4334901	</t>
  </si>
  <si>
    <t xml:space="preserve">23112922747	</t>
  </si>
  <si>
    <t xml:space="preserve">999228733434154	</t>
  </si>
  <si>
    <t>[吉隆坡]莱恩酒店(Sleeping Lion Suites)(113903643)</t>
  </si>
  <si>
    <t>高级双床房&lt;无早&gt;</t>
  </si>
  <si>
    <t>SHI/YING,ZHOU/XIAOYAN</t>
  </si>
  <si>
    <t xml:space="preserve">4341451	</t>
  </si>
  <si>
    <t xml:space="preserve">156180	</t>
  </si>
  <si>
    <t xml:space="preserve">999228733875041	</t>
  </si>
  <si>
    <t>[兰塔岛]拉维瓦林温泉度假酒店(Rawi Warin Resort and Spa)(8453569)</t>
  </si>
  <si>
    <t>SHI/LIANG,LI/HUAJUN,LIU/QISONG</t>
  </si>
  <si>
    <t xml:space="preserve">4341562	</t>
  </si>
  <si>
    <t xml:space="preserve">184925-27	</t>
  </si>
  <si>
    <t xml:space="preserve">999228768035374	</t>
  </si>
  <si>
    <t>PENG/TINGTING,YANG/RUI,PENG/BIN,CHENG/YUZHU,FENG/HAO</t>
  </si>
  <si>
    <t xml:space="preserve">4348302	</t>
  </si>
  <si>
    <t xml:space="preserve">8023696/8023697/8023698	</t>
  </si>
  <si>
    <t xml:space="preserve">999229278147688	</t>
  </si>
  <si>
    <t>HE/FEI,JI/RONGYAN</t>
  </si>
  <si>
    <t xml:space="preserve">4360208	</t>
  </si>
  <si>
    <t xml:space="preserve">8024003/8024004	</t>
  </si>
  <si>
    <t xml:space="preserve">999229284463630	</t>
  </si>
  <si>
    <t>[兰卡威]四季度假酒店(Four Seasons Resort Langkawi)(8043074)</t>
  </si>
  <si>
    <t>园景底层楼阁&lt;早餐&gt;</t>
  </si>
  <si>
    <t>Xu/xu ping,Zhang/ming  hua</t>
  </si>
  <si>
    <t xml:space="preserve">4364101	</t>
  </si>
  <si>
    <t xml:space="preserve">2405162	</t>
  </si>
  <si>
    <t xml:space="preserve">999229311634880	</t>
  </si>
  <si>
    <t>[吉隆坡]吉隆坡四季酒店(Four Seasons Hotel Kuala Lumpur)(16978223)</t>
  </si>
  <si>
    <t>城景房&lt;早餐&gt;</t>
  </si>
  <si>
    <t>SUN/SIJING,WU/WENFANG</t>
  </si>
  <si>
    <t xml:space="preserve">4385018	</t>
  </si>
  <si>
    <t xml:space="preserve">3230498	</t>
  </si>
  <si>
    <t xml:space="preserve">999229340115424	</t>
  </si>
  <si>
    <t>LEI/LEPING,ZHANG/ZHIQIANG</t>
  </si>
  <si>
    <t xml:space="preserve">4395324	</t>
  </si>
  <si>
    <t xml:space="preserve">	</t>
  </si>
  <si>
    <t xml:space="preserve">999229340628499	</t>
  </si>
  <si>
    <t>HONG/QIAO,DU/ZHENHANG</t>
  </si>
  <si>
    <t xml:space="preserve">4396022	</t>
  </si>
  <si>
    <t xml:space="preserve">3230776	</t>
  </si>
  <si>
    <t xml:space="preserve">999229343009020	</t>
  </si>
  <si>
    <t>[曼谷]曼谷柏悦酒店(Park Hyatt Bangkok)(8058871)</t>
  </si>
  <si>
    <t>豪华特大床房&lt;早餐&gt;</t>
  </si>
  <si>
    <t>chow/jacqueline wai ying</t>
  </si>
  <si>
    <t xml:space="preserve">4396687	</t>
  </si>
  <si>
    <t xml:space="preserve">23487288	</t>
  </si>
  <si>
    <t xml:space="preserve">29346073919	</t>
  </si>
  <si>
    <t>[哥打京那巴鲁]莫诺科洛精品酒店(Monocolo Boutique Hotel)(113902952)</t>
  </si>
  <si>
    <t>豪华房间&lt;无早&gt;</t>
  </si>
  <si>
    <t>CHEN/HONG,LUO/CHAO,LUO/YICHENG</t>
  </si>
  <si>
    <t xml:space="preserve">4397881	</t>
  </si>
  <si>
    <t xml:space="preserve">P2312071251S-010080-F01	</t>
  </si>
  <si>
    <t xml:space="preserve">29346073930	</t>
  </si>
  <si>
    <t>高级房(双床)&lt;无早&gt;</t>
  </si>
  <si>
    <t>YAO/LIXUE,LUO/YINJIA</t>
  </si>
  <si>
    <t xml:space="preserve">4397880	</t>
  </si>
  <si>
    <t xml:space="preserve">P2312090627D-010123-F01	</t>
  </si>
  <si>
    <t xml:space="preserve">999229352938787	</t>
  </si>
  <si>
    <t>泳池园景房&lt;早餐&gt;</t>
  </si>
  <si>
    <t>KOBLER/COSETTE,SONG/ZHENGHUAN,KOBLER/BARRON</t>
  </si>
  <si>
    <t xml:space="preserve">4406479	</t>
  </si>
  <si>
    <t xml:space="preserve">3231075	</t>
  </si>
  <si>
    <t xml:space="preserve">999229363008508	</t>
  </si>
  <si>
    <t>HUANG/CHUNFU</t>
  </si>
  <si>
    <t xml:space="preserve">4413626	</t>
  </si>
  <si>
    <t xml:space="preserve">3231205	</t>
  </si>
  <si>
    <t xml:space="preserve">999229366817623	</t>
  </si>
  <si>
    <t>[巴都丁宜]槟城宾乐雅饭店(Parkroyal Penang Resort)(9580348)</t>
  </si>
  <si>
    <t>豪华双床房&lt;早餐&gt;</t>
  </si>
  <si>
    <t>ABU BAKAR/FATIMAH</t>
  </si>
  <si>
    <t xml:space="preserve">4418517	</t>
  </si>
  <si>
    <t xml:space="preserve">7469194	</t>
  </si>
  <si>
    <t xml:space="preserve">999229367225454	</t>
  </si>
  <si>
    <t>[苏梅岛]塞伊苏梅崇文度假酒店(SAii Koh Samui Choengmon)(25039098)</t>
  </si>
  <si>
    <t>泳池别墅&lt;早餐&gt;</t>
  </si>
  <si>
    <t>Cheng/Lijun</t>
  </si>
  <si>
    <t xml:space="preserve">4418552	</t>
  </si>
  <si>
    <t xml:space="preserve">360348835	</t>
  </si>
  <si>
    <t xml:space="preserve">999229371631120	</t>
  </si>
  <si>
    <t>[帕拉尼亚克]凯悦马尼拉城市之梦酒店(Hyatt Regency Manila City of Dreams)(12298174)</t>
  </si>
  <si>
    <t>凯悦豪华双床客房&lt;早餐&gt;</t>
  </si>
  <si>
    <t>FU/CHAOHSIANG</t>
  </si>
  <si>
    <t xml:space="preserve">4419713	</t>
  </si>
  <si>
    <t xml:space="preserve">9758182	</t>
  </si>
  <si>
    <t>取消</t>
  </si>
  <si>
    <t>过时取消</t>
  </si>
  <si>
    <t xml:space="preserve">999229377978140	</t>
  </si>
  <si>
    <t>ZHANG/LEI</t>
  </si>
  <si>
    <t xml:space="preserve">4423817	</t>
  </si>
  <si>
    <t xml:space="preserve">44036521	</t>
  </si>
  <si>
    <t xml:space="preserve">999229378202198	</t>
  </si>
  <si>
    <t>chow/sai yiu evan</t>
  </si>
  <si>
    <t xml:space="preserve">4424097	</t>
  </si>
  <si>
    <t xml:space="preserve">38044813	</t>
  </si>
  <si>
    <t xml:space="preserve">999229378374578	</t>
  </si>
  <si>
    <t>高级泳池景观&lt;无早&gt;</t>
  </si>
  <si>
    <t>SHEN/HAO</t>
  </si>
  <si>
    <t xml:space="preserve">4424328	</t>
  </si>
  <si>
    <t xml:space="preserve">999229378404900	</t>
  </si>
  <si>
    <t>[甲米]索菲特甲米佛基拉高尔夫水疗度假村(Sofitel Krabi Phokeethra Golf and Spa Resort)(8495329)</t>
  </si>
  <si>
    <t>高级房(双床)&lt;早餐&gt;</t>
  </si>
  <si>
    <t>LUO/LUO,LI/XIAO</t>
  </si>
  <si>
    <t xml:space="preserve">4424354	</t>
  </si>
  <si>
    <t xml:space="preserve">139592038	</t>
  </si>
  <si>
    <t xml:space="preserve">999229379498143	</t>
  </si>
  <si>
    <t>[普吉岛]皇家普吉城市酒店(Royal Phuket City Hotel)(8419337)</t>
  </si>
  <si>
    <t>高级房&lt;早餐&gt;</t>
  </si>
  <si>
    <t>LI/XIANJIANG,CHEN/CHUANHONG</t>
  </si>
  <si>
    <t xml:space="preserve">4425762	</t>
  </si>
  <si>
    <t xml:space="preserve">131202	</t>
  </si>
  <si>
    <t xml:space="preserve">999229379685750	</t>
  </si>
  <si>
    <t>[新加坡]新加坡卡尔登酒店(Carlton Hotel Singapore)(8289959)</t>
  </si>
  <si>
    <t>PENG/LIN,LI/XIUQIN</t>
  </si>
  <si>
    <t xml:space="preserve">4426157	</t>
  </si>
  <si>
    <t xml:space="preserve">2941505	</t>
  </si>
  <si>
    <t xml:space="preserve">999229382329369	</t>
  </si>
  <si>
    <t>[琅勃拉邦]琅勃拉邦铂尔曼酒店(Pullman Luang Prabang)(21735346)</t>
  </si>
  <si>
    <t>园景豪华特大床房&lt;早餐&gt;</t>
  </si>
  <si>
    <t>Zhou/Alex</t>
  </si>
  <si>
    <t xml:space="preserve">4428810	</t>
  </si>
  <si>
    <t xml:space="preserve">999229382327960	</t>
  </si>
  <si>
    <t>PAN/JIE,OUYANG/XUXUAN,CHEN/YONGLIN,CHEN/YULAN</t>
  </si>
  <si>
    <t xml:space="preserve">4428809	</t>
  </si>
  <si>
    <t xml:space="preserve">3231660	</t>
  </si>
  <si>
    <t xml:space="preserve">29384291167	</t>
  </si>
  <si>
    <t>[哥打京那巴鲁]哥打京那巴鲁皇宫酒店(The Palace Hotel Kota Kinabalu)(8982089)</t>
  </si>
  <si>
    <t>ZHOU/SIQI,LIN/JINGXIN</t>
  </si>
  <si>
    <t xml:space="preserve">4431326	</t>
  </si>
  <si>
    <t xml:space="preserve">346238437	</t>
  </si>
  <si>
    <t xml:space="preserve">999229385771390	</t>
  </si>
  <si>
    <t>[岘港]岘港美利亚海滩度假酒店(Melia Danang Beach Resort)(26486256)</t>
  </si>
  <si>
    <t>YANG/GUOHUA,FAN/HONG</t>
  </si>
  <si>
    <t xml:space="preserve">4433781	</t>
  </si>
  <si>
    <t xml:space="preserve">999229386842864	</t>
  </si>
  <si>
    <t>[首尔]美利来酒店首尔明洞.(Migliore Hotel Seoul Myeongdong)(23861683)</t>
  </si>
  <si>
    <t>标准双床房</t>
  </si>
  <si>
    <t>PAN/HAO</t>
  </si>
  <si>
    <t xml:space="preserve">4435050	</t>
  </si>
  <si>
    <t xml:space="preserve">CH12312143279	</t>
  </si>
  <si>
    <t xml:space="preserve">999229390012061	</t>
  </si>
  <si>
    <t>[曼谷]是隆不容错过酒店 by Cross Collection(Haven't Met Bangkok Silom by Cross Collection)(16159926)</t>
  </si>
  <si>
    <t>城市房&lt;无早&gt;</t>
  </si>
  <si>
    <t>LIN/GUOHUI,ZHANG/BING</t>
  </si>
  <si>
    <t xml:space="preserve">4439598	</t>
  </si>
  <si>
    <t xml:space="preserve">39732	</t>
  </si>
  <si>
    <t xml:space="preserve">29390451610	</t>
  </si>
  <si>
    <t>[曼谷]普拉亚宫酒店(Praya Palazzo)(16947853)</t>
  </si>
  <si>
    <t>fu/shaozhen</t>
  </si>
  <si>
    <t xml:space="preserve">4440165	</t>
  </si>
  <si>
    <t xml:space="preserve">2981	</t>
  </si>
  <si>
    <t xml:space="preserve">999229394138848	</t>
  </si>
  <si>
    <t>[曼谷]曼谷盛泰澜中央世界商业中心酒店(Centara Grand &amp; Bangkok Convention Centre at CentralWorld)(8418428)</t>
  </si>
  <si>
    <t>尊贵家庭房&lt;早餐&gt;</t>
  </si>
  <si>
    <t>WANG/KESONG</t>
  </si>
  <si>
    <t xml:space="preserve">4445469	</t>
  </si>
  <si>
    <t xml:space="preserve">363509201	</t>
  </si>
  <si>
    <t xml:space="preserve">999229397069943	</t>
  </si>
  <si>
    <t>CHEN/CHONG</t>
  </si>
  <si>
    <t xml:space="preserve">4449561	</t>
  </si>
  <si>
    <t xml:space="preserve">348322639	</t>
  </si>
  <si>
    <t xml:space="preserve">999229397419294	</t>
  </si>
  <si>
    <t>[芭堤雅]芭堤雅盛捷酒店(Somerset Pattaya)(113903963)</t>
  </si>
  <si>
    <t>海景豪华房&lt;早餐&gt;</t>
  </si>
  <si>
    <t>CHEN/NAN,SHEN/LILI</t>
  </si>
  <si>
    <t xml:space="preserve">4449992	</t>
  </si>
  <si>
    <t xml:space="preserve">11224805	</t>
  </si>
  <si>
    <t xml:space="preserve">999229397603643	</t>
  </si>
  <si>
    <t>CHEN/YING</t>
  </si>
  <si>
    <t xml:space="preserve">4450226	</t>
  </si>
  <si>
    <t xml:space="preserve">57070129	</t>
  </si>
  <si>
    <t xml:space="preserve">999229397786589	</t>
  </si>
  <si>
    <t>ZHANG/YICHI,ji/yan,jin/ping</t>
  </si>
  <si>
    <t xml:space="preserve">4450442	</t>
  </si>
  <si>
    <t xml:space="preserve">2945378,2945379,2945380	</t>
  </si>
  <si>
    <t xml:space="preserve">999229401763599	</t>
  </si>
  <si>
    <t>[芭堤雅]帕亚酒店(Payaa Hotel)(113903634)</t>
  </si>
  <si>
    <t>Grand Deluxe Double&lt;无早&gt;</t>
  </si>
  <si>
    <t>GOU/YIXIAO,YAN/JIN</t>
  </si>
  <si>
    <t xml:space="preserve">4456053	</t>
  </si>
  <si>
    <t xml:space="preserve">RR#2311669	</t>
  </si>
  <si>
    <t xml:space="preserve">999229402498094	</t>
  </si>
  <si>
    <t>[阿尔达夫拉]盖斯尔奥萨拉安纳塔拉沙漠度假酒店(Anantara Qasr Al Sarab Desert Resort)(15951606)</t>
  </si>
  <si>
    <t>园景豪华房&lt;早餐&gt;</t>
  </si>
  <si>
    <t xml:space="preserve">4456992	</t>
  </si>
  <si>
    <t xml:space="preserve">17415293	</t>
  </si>
  <si>
    <t xml:space="preserve">999229412702000	</t>
  </si>
  <si>
    <t>ZHAO/CHEN</t>
  </si>
  <si>
    <t xml:space="preserve">4470988	</t>
  </si>
  <si>
    <t xml:space="preserve">3228067	</t>
  </si>
  <si>
    <t xml:space="preserve">999229413863996	</t>
  </si>
  <si>
    <t>[普吉岛]拉查酒店(The Racha)(7350467)</t>
  </si>
  <si>
    <t>豪华别墅&lt;早餐&gt;</t>
  </si>
  <si>
    <t>CHEN/TINGTING</t>
  </si>
  <si>
    <t xml:space="preserve">4472464	</t>
  </si>
  <si>
    <t xml:space="preserve">117308	</t>
  </si>
  <si>
    <t xml:space="preserve">999229415122226	</t>
  </si>
  <si>
    <t>HUANG/LIXUAN,QIU/JINGYI</t>
  </si>
  <si>
    <t xml:space="preserve">4474228	</t>
  </si>
  <si>
    <t xml:space="preserve">17415570	</t>
  </si>
  <si>
    <t xml:space="preserve">29416332171	</t>
  </si>
  <si>
    <t>Deluxe Double Room&lt;早餐&gt;</t>
  </si>
  <si>
    <t>CHEN/YIMING,CHEN/YIGANG,CHEN/TIEBO,NIE/LINFANG,LIANG/NENGHAO,ZHANG/XIANFU,ZHANG/XUEER,LIANG/ZHENGFEI</t>
  </si>
  <si>
    <t xml:space="preserve">4475804	</t>
  </si>
  <si>
    <t xml:space="preserve">RR#2311741	</t>
  </si>
  <si>
    <t xml:space="preserve">999229417187334	</t>
  </si>
  <si>
    <t>[兰卡威]兰卡威大洋湾豪华度假村酒店(Dayang Bay Resort Langkawi)(8981683)</t>
  </si>
  <si>
    <t>YE/QI,YANG/QIN,WU/YUAN,ZHU/YIZHOU</t>
  </si>
  <si>
    <t xml:space="preserve">4476929	</t>
  </si>
  <si>
    <t xml:space="preserve">RV 35676	</t>
  </si>
  <si>
    <t xml:space="preserve">29418954086	</t>
  </si>
  <si>
    <t>双床小型套房 - 高层 - 可使用泳池&lt;早餐&gt;</t>
  </si>
  <si>
    <t>Zhao/Junya</t>
  </si>
  <si>
    <t xml:space="preserve">4479604	</t>
  </si>
  <si>
    <t xml:space="preserve">23143	</t>
  </si>
  <si>
    <t xml:space="preserve">29418954088	</t>
  </si>
  <si>
    <t>小型双人套房（直通泳池，高楼）&lt;早餐&gt;</t>
  </si>
  <si>
    <t>Guo/Cong</t>
  </si>
  <si>
    <t xml:space="preserve">4479603	</t>
  </si>
  <si>
    <t xml:space="preserve">23137	</t>
  </si>
  <si>
    <t xml:space="preserve">999229420228276	</t>
  </si>
  <si>
    <t>[苏梅岛]苏梅岛万丽度假酒店(Renaissance Koh Samui Resort &amp; Spa)(23861650)</t>
  </si>
  <si>
    <t>一卧室海滨泳池别墅&lt;早餐&gt;</t>
  </si>
  <si>
    <t>FU/YUN,YANG/YAN</t>
  </si>
  <si>
    <t xml:space="preserve">4481428	</t>
  </si>
  <si>
    <t xml:space="preserve">999229422972784	</t>
  </si>
  <si>
    <t>[华欣]华欣普塔拉萨(Putahracsa Hua Hin)(7384397)</t>
  </si>
  <si>
    <t>海床泳池别墅&lt;早餐&gt;</t>
  </si>
  <si>
    <t>WEI/ZHENYU</t>
  </si>
  <si>
    <t xml:space="preserve">4485650	</t>
  </si>
  <si>
    <t xml:space="preserve">50432	</t>
  </si>
  <si>
    <t xml:space="preserve">999229423565814	</t>
  </si>
  <si>
    <t>[阿布扎比]阿布扎比都喜天丽酒店(Dusit Thani Abu Dhabi)(16047549)</t>
  </si>
  <si>
    <t>ZHANG/FAN,CAO/YING,ZHANG/DONGKUAN,ZHANG/YUE</t>
  </si>
  <si>
    <t xml:space="preserve">4486340	</t>
  </si>
  <si>
    <t xml:space="preserve">6233058, 6233059	</t>
  </si>
  <si>
    <t xml:space="preserve">999229424070345	</t>
  </si>
  <si>
    <t>[曼谷]曼谷仕丹德酒店(The Standard, Bangkok Mahanakhon)(113902322)</t>
  </si>
  <si>
    <t>Standard Prince（Large Bed Only）&lt;早餐&gt;</t>
  </si>
  <si>
    <t>WU/GUOXIAN</t>
  </si>
  <si>
    <t xml:space="preserve">4486957	</t>
  </si>
  <si>
    <t xml:space="preserve">352344668	</t>
  </si>
  <si>
    <t xml:space="preserve">999229428347346	</t>
  </si>
  <si>
    <t>[清迈]清迈瑞享苏利旺斯酒店(Movenpick Suriwongse Hotel Chiang Mai)(23861703)</t>
  </si>
  <si>
    <t>CHUANGCHENG/CHIUNG CHU,CHUANG/YAO HUI,JIANG/LI,CHEN/CAN CAN</t>
  </si>
  <si>
    <t xml:space="preserve">4492412	</t>
  </si>
  <si>
    <t xml:space="preserve">180255143	</t>
  </si>
  <si>
    <t xml:space="preserve">999229428628437	</t>
  </si>
  <si>
    <t>[普吉岛]洲至奢选 - 普吉岛丁索度假酒店(Vignette Collection Dinso Resort &amp; Villas Phuket, an IHG Hotel)(14215784)</t>
  </si>
  <si>
    <t>复式泳池别墅&lt;早餐&gt;</t>
  </si>
  <si>
    <t>Lee/Inok</t>
  </si>
  <si>
    <t xml:space="preserve">4492766	</t>
  </si>
  <si>
    <t xml:space="preserve">265557	</t>
  </si>
  <si>
    <t xml:space="preserve">999229433226083	</t>
  </si>
  <si>
    <t>[普吉岛]普吉岛塔夫棕榈海滩度假村(Thavorn Palm Beach Resort Phuket)(7399160)</t>
  </si>
  <si>
    <t>豪华露台高层池景房&lt;早餐&gt;</t>
  </si>
  <si>
    <t>WU/MENGYING,ZHANG/LIAN</t>
  </si>
  <si>
    <t xml:space="preserve">4498875	</t>
  </si>
  <si>
    <t xml:space="preserve">603336	</t>
  </si>
  <si>
    <t xml:space="preserve">999229434264118	</t>
  </si>
  <si>
    <t>[巴冲]洲际考艾度假村 - IHG 旗下酒店(InterContinental Khao Yai Resort, an IHG Hotel)(114692761)</t>
  </si>
  <si>
    <t>园景经典房（1张特大床）&lt;早餐&gt;</t>
  </si>
  <si>
    <t>Li/Fenshun</t>
  </si>
  <si>
    <t xml:space="preserve">4500542	</t>
  </si>
  <si>
    <t xml:space="preserve">43407630	</t>
  </si>
  <si>
    <t xml:space="preserve">999229434273788	</t>
  </si>
  <si>
    <t>Heritage Railcar 1 Bedroom Suite&lt;早餐&gt;</t>
  </si>
  <si>
    <t>NI/TONG</t>
  </si>
  <si>
    <t xml:space="preserve">4500558	</t>
  </si>
  <si>
    <t xml:space="preserve">45628000	</t>
  </si>
  <si>
    <t xml:space="preserve">999229435362995	</t>
  </si>
  <si>
    <t>LU/JIAFENG,SHAN/XIA</t>
  </si>
  <si>
    <t xml:space="preserve">4501953	</t>
  </si>
  <si>
    <t xml:space="preserve">17416313	</t>
  </si>
  <si>
    <t xml:space="preserve">999229435389702	</t>
  </si>
  <si>
    <t>LU/JIAWEN</t>
  </si>
  <si>
    <t xml:space="preserve">4501972	</t>
  </si>
  <si>
    <t xml:space="preserve">17417782	</t>
  </si>
  <si>
    <t xml:space="preserve">29436626488	</t>
  </si>
  <si>
    <t>[吉隆坡]吉隆坡 EQ 酒店(EQ Kuala Lumpur)(70735267)</t>
  </si>
  <si>
    <t>双塔景豪华特大号床间&lt;早餐&gt;</t>
  </si>
  <si>
    <t>SONG/ZHUJUN</t>
  </si>
  <si>
    <t xml:space="preserve">4503558	</t>
  </si>
  <si>
    <t xml:space="preserve">65604287-1	</t>
  </si>
  <si>
    <t xml:space="preserve">999229439077213	</t>
  </si>
  <si>
    <t>[Rim Tai]清迈四季度假酒店(Four Seasons Resort Chiang Mai)(7375454)</t>
  </si>
  <si>
    <t>kan/lingyan</t>
  </si>
  <si>
    <t xml:space="preserve">4506997	</t>
  </si>
  <si>
    <t xml:space="preserve">14968549	</t>
  </si>
  <si>
    <t xml:space="preserve">999229439180074	</t>
  </si>
  <si>
    <t>底层双床精致套房可通往泳池&lt;早餐&gt;</t>
  </si>
  <si>
    <t>LI/YUAN,LI/RUIFAN</t>
  </si>
  <si>
    <t xml:space="preserve">4507095	</t>
  </si>
  <si>
    <t xml:space="preserve">23498	</t>
  </si>
  <si>
    <t xml:space="preserve">999229440364319	</t>
  </si>
  <si>
    <t>[普吉岛]普吉岛米达大度假村(Mida Grande Resort Phuket)(114691752)</t>
  </si>
  <si>
    <t>海景至尊两卧室套房&lt;早餐&gt;</t>
  </si>
  <si>
    <t>HUANG/NA</t>
  </si>
  <si>
    <t xml:space="preserve">4508643	</t>
  </si>
  <si>
    <t xml:space="preserve">11793	</t>
  </si>
  <si>
    <t xml:space="preserve">29440580651	</t>
  </si>
  <si>
    <t>ZENG/SHUNBIN,WANG/QIUTONG</t>
  </si>
  <si>
    <t xml:space="preserve">4508976	</t>
  </si>
  <si>
    <t xml:space="preserve">23375	</t>
  </si>
  <si>
    <t xml:space="preserve">29440580649	</t>
  </si>
  <si>
    <t>双人小型套房（直通泳池，底层）&lt;早餐&gt;</t>
  </si>
  <si>
    <t>WANG/LEI,TANG/LU</t>
  </si>
  <si>
    <t xml:space="preserve">4508977	</t>
  </si>
  <si>
    <t xml:space="preserve">23374	</t>
  </si>
  <si>
    <t xml:space="preserve">999229442957135	</t>
  </si>
  <si>
    <t>[普塔坦]哥打京那巴鲁婆罗洲酒店&amp;机场酒店(Pan Borneo Hotel Kota Kinabalu)(46878907)</t>
  </si>
  <si>
    <t>泳池景高级房&lt;无早&gt;</t>
  </si>
  <si>
    <t>LU/XIUFENG,XU/YING,WU/YANYING,GU/YONGHUI,SHEN/YUANFENG,GU/SIWEN</t>
  </si>
  <si>
    <t xml:space="preserve">4512385	</t>
  </si>
  <si>
    <t xml:space="preserve">171124	</t>
  </si>
  <si>
    <t xml:space="preserve">999229443660789	</t>
  </si>
  <si>
    <t>[普吉岛]纳卡岛豪华精选水疗度假酒店（普吉岛）(The Naka Island, a Luxury Collection Resort &amp; Spa, Phuket)(7360809)</t>
  </si>
  <si>
    <t>一卧室别墅，特大床，园景，私人泳池(至少连住2晚及以上)&lt;早餐&gt;</t>
  </si>
  <si>
    <t>NAI/YUFENG,SHI/XINYUAN</t>
  </si>
  <si>
    <t xml:space="preserve">4513286	</t>
  </si>
  <si>
    <t xml:space="preserve">88689194	</t>
  </si>
  <si>
    <t xml:space="preserve">999229446672300	</t>
  </si>
  <si>
    <t>[曼谷]察殿曼谷大酒店(Chatrium Grand Bangkok)(113902730)</t>
  </si>
  <si>
    <t>TANTIRATANUKUL/SUTAPA,SUN/ZHIGUO,SUN/JIALIANG</t>
  </si>
  <si>
    <t xml:space="preserve">4517509	</t>
  </si>
  <si>
    <t xml:space="preserve">351710728	</t>
  </si>
  <si>
    <t xml:space="preserve">29447303126	</t>
  </si>
  <si>
    <t>SHEN/QUANBIN,GU/QINGQING</t>
  </si>
  <si>
    <t xml:space="preserve">4518406	</t>
  </si>
  <si>
    <t xml:space="preserve">23493	</t>
  </si>
  <si>
    <t xml:space="preserve">999229447856225	</t>
  </si>
  <si>
    <t>[普吉岛]普吉岛城市海港度假酒店(Fishermens Harbour Urban Resort)(11411335)</t>
  </si>
  <si>
    <t>MA/XIAOXU</t>
  </si>
  <si>
    <t xml:space="preserve">4519128	</t>
  </si>
  <si>
    <t xml:space="preserve">75007	</t>
  </si>
  <si>
    <t xml:space="preserve">999229447865894	</t>
  </si>
  <si>
    <t xml:space="preserve">4519133	</t>
  </si>
  <si>
    <t xml:space="preserve">75009	</t>
  </si>
  <si>
    <t xml:space="preserve">999229449929955	</t>
  </si>
  <si>
    <t>[甲米]假日度假甲米奥南酒店(Holiday Inn Resort Krabi Ao Nang Beach)(34143466)</t>
  </si>
  <si>
    <t>标准海景大床房（特大床，阳台）&lt;早餐&gt;</t>
  </si>
  <si>
    <t>ZHANG/YANGMING,YU/QIGANG</t>
  </si>
  <si>
    <t xml:space="preserve">4521952	</t>
  </si>
  <si>
    <t xml:space="preserve">1839084	</t>
  </si>
  <si>
    <t xml:space="preserve">999229449957894	</t>
  </si>
  <si>
    <t>ZHANG/XIAOHUI</t>
  </si>
  <si>
    <t xml:space="preserve">4521978	</t>
  </si>
  <si>
    <t xml:space="preserve">999229450030963	</t>
  </si>
  <si>
    <t>[普吉岛]普吉岛卡马拉海滩酒店(Novotel Phuket Kamala Beach)(8492520)</t>
  </si>
  <si>
    <t>高级特大床房&lt;早餐&gt;</t>
  </si>
  <si>
    <t>li/dongdong</t>
  </si>
  <si>
    <t xml:space="preserve">4522280	</t>
  </si>
  <si>
    <t xml:space="preserve">145321203	</t>
  </si>
  <si>
    <t xml:space="preserve">999229450677876	</t>
  </si>
  <si>
    <t>[曼谷]沙吞雅诗阁大使馆酒店(Ascott Embassy Sathorn Bangkok)(113902226)</t>
  </si>
  <si>
    <t>行政一室房&lt;早餐&gt;</t>
  </si>
  <si>
    <t>XIAO/JINNI,PENG/XING</t>
  </si>
  <si>
    <t xml:space="preserve">4523400	</t>
  </si>
  <si>
    <t xml:space="preserve">11327844	</t>
  </si>
  <si>
    <t xml:space="preserve">999229450687965	</t>
  </si>
  <si>
    <t>XIAO/LEI,LIU/HONGYING</t>
  </si>
  <si>
    <t xml:space="preserve">4523415	</t>
  </si>
  <si>
    <t xml:space="preserve">11327824	</t>
  </si>
  <si>
    <t xml:space="preserve">999229454837777	</t>
  </si>
  <si>
    <t>LUO/GAN</t>
  </si>
  <si>
    <t xml:space="preserve">4528741	</t>
  </si>
  <si>
    <t xml:space="preserve">352264234	</t>
  </si>
  <si>
    <t xml:space="preserve">999229456206744	</t>
  </si>
  <si>
    <t>[Racha Thewa]阿玛拉素万那普酒店(Amaranth Suvarnabhumi Hotel  Certified)(9022630)</t>
  </si>
  <si>
    <t>SHEN/YAN</t>
  </si>
  <si>
    <t xml:space="preserve">4530051	</t>
  </si>
  <si>
    <t xml:space="preserve">83457	</t>
  </si>
  <si>
    <t xml:space="preserve">999229456308155	</t>
  </si>
  <si>
    <t>[华欣]华欣仕丹德酒店(The Standard, Hua Hin)(114708072)</t>
  </si>
  <si>
    <t>ZHU/YUAN</t>
  </si>
  <si>
    <t xml:space="preserve">4530167	</t>
  </si>
  <si>
    <t xml:space="preserve">352398461	</t>
  </si>
  <si>
    <t xml:space="preserve">999229456501802	</t>
  </si>
  <si>
    <t xml:space="preserve">4530350	</t>
  </si>
  <si>
    <t xml:space="preserve">83456	</t>
  </si>
  <si>
    <t xml:space="preserve">999229457642978	</t>
  </si>
  <si>
    <t>[小长岛]天堂瑶岛度假村(Paradise KohYao)(16130343)</t>
  </si>
  <si>
    <t>高级一室房&lt;早餐&gt;</t>
  </si>
  <si>
    <t>Rinder /Anni</t>
  </si>
  <si>
    <t xml:space="preserve">4531823	</t>
  </si>
  <si>
    <t xml:space="preserve">68143	</t>
  </si>
  <si>
    <t xml:space="preserve">999229460104900	</t>
  </si>
  <si>
    <t>[沙美岛]班普罗海酒店(Baan Ploy Sea)(44794596)</t>
  </si>
  <si>
    <t>丛林豪华房&lt;早餐&gt;</t>
  </si>
  <si>
    <t>ZHA/MINEN</t>
  </si>
  <si>
    <t xml:space="preserve">4534876	</t>
  </si>
  <si>
    <t xml:space="preserve">BP4534876	</t>
  </si>
  <si>
    <t xml:space="preserve">999229460246574	</t>
  </si>
  <si>
    <t>[新加坡]新加坡客安酒店 - 远东集团(The Clan Hotel Singapore by Far East Hospitality)(113903729)</t>
  </si>
  <si>
    <t>豪华客房&lt;无早&gt;</t>
  </si>
  <si>
    <t>DU/XINRAN,YU/HUIQIN</t>
  </si>
  <si>
    <t xml:space="preserve">4535110	</t>
  </si>
  <si>
    <t xml:space="preserve">353050136	</t>
  </si>
  <si>
    <t xml:space="preserve">999229461448856	</t>
  </si>
  <si>
    <t>PENG/QIAN</t>
  </si>
  <si>
    <t xml:space="preserve">4537016	</t>
  </si>
  <si>
    <t xml:space="preserve">353051899	</t>
  </si>
  <si>
    <t xml:space="preserve">29461581905	</t>
  </si>
  <si>
    <t>[丹戎士拔]吉隆坡黄金棕榈树度假村(Avani Sepang Goldcoast Resort)(13659739)</t>
  </si>
  <si>
    <t>两卧室别墅&lt;早餐&gt;</t>
  </si>
  <si>
    <t>HOU/XIAOXI,MA/YANQIANG</t>
  </si>
  <si>
    <t xml:space="preserve">4537206	</t>
  </si>
  <si>
    <t xml:space="preserve">999229461896091	</t>
  </si>
  <si>
    <t>[济州市]Index 济州岛梦幻酒店(Index Hotel J Dream)(113903391)</t>
  </si>
  <si>
    <t>标准大床房&lt;无早&gt;</t>
  </si>
  <si>
    <t>ZHANG/YUMIN</t>
  </si>
  <si>
    <t xml:space="preserve">4537606	</t>
  </si>
  <si>
    <t xml:space="preserve">17730871	</t>
  </si>
  <si>
    <t xml:space="preserve">999229461824114	</t>
  </si>
  <si>
    <t>[普吉岛]滨海画廊度假村-卡查-卡利姆湾(Marina Gallery Resort-Kacha-Kalim Bay)(113903895)</t>
  </si>
  <si>
    <t>池景豪华房 禁烟&lt;早餐&gt;</t>
  </si>
  <si>
    <t>ZHOU/LIN,WANG/YUMING</t>
  </si>
  <si>
    <t xml:space="preserve">4537533	</t>
  </si>
  <si>
    <t xml:space="preserve">RR24000010	</t>
  </si>
  <si>
    <t xml:space="preserve">999229461958732	</t>
  </si>
  <si>
    <t>[芭堤雅]芭堤雅阿玛瑞度假酒店(Amari Pattaya)(40615939)</t>
  </si>
  <si>
    <t>海景豪华特大床房&lt;早餐&gt;</t>
  </si>
  <si>
    <t>MENG/HONGFEI</t>
  </si>
  <si>
    <t xml:space="preserve">4537661	</t>
  </si>
  <si>
    <t xml:space="preserve">6875315	</t>
  </si>
  <si>
    <t xml:space="preserve">29462405547	</t>
  </si>
  <si>
    <t>[马六甲]马六甲大华酒店(The Majestic Malacca Hotel - Small Luxury Hotels of the World)(16120955)</t>
  </si>
  <si>
    <t>XIAO/KECHENG,WU/YOU</t>
  </si>
  <si>
    <t xml:space="preserve">4538104	</t>
  </si>
  <si>
    <t xml:space="preserve">376218292	</t>
  </si>
  <si>
    <t xml:space="preserve">29462405548	</t>
  </si>
  <si>
    <t>[翡翠帝王岛]绿中海度假村 - 全球奢华精品酒店(Pangkor Laut Resort - Small Luxury Hotels of the World)(23861533)</t>
  </si>
  <si>
    <t>花园景别墅&lt;早餐&gt;</t>
  </si>
  <si>
    <t>XIAO/KECHENG</t>
  </si>
  <si>
    <t xml:space="preserve">4538105	</t>
  </si>
  <si>
    <t xml:space="preserve">399960446	</t>
  </si>
  <si>
    <t xml:space="preserve">999229462837588	</t>
  </si>
  <si>
    <t>DUAN/JIAXIN</t>
  </si>
  <si>
    <t xml:space="preserve">4538703	</t>
  </si>
  <si>
    <t xml:space="preserve">353262291	</t>
  </si>
  <si>
    <t xml:space="preserve">999229463141135	</t>
  </si>
  <si>
    <t>ZHANG/JIN,Zhang/Jin</t>
  </si>
  <si>
    <t xml:space="preserve">4539180	</t>
  </si>
  <si>
    <t xml:space="preserve">353326862	</t>
  </si>
  <si>
    <t xml:space="preserve">999229463142413	</t>
  </si>
  <si>
    <t>豪华客房&lt;早餐&gt;</t>
  </si>
  <si>
    <t>CHEN/JIALIANG,LIU/LEILU</t>
  </si>
  <si>
    <t xml:space="preserve">4539185	</t>
  </si>
  <si>
    <t xml:space="preserve">353404784	</t>
  </si>
  <si>
    <t xml:space="preserve">29464135176	</t>
  </si>
  <si>
    <t>YANG/YIRAN</t>
  </si>
  <si>
    <t xml:space="preserve">4540404	</t>
  </si>
  <si>
    <t xml:space="preserve">327841146	</t>
  </si>
  <si>
    <t xml:space="preserve">29464555257	</t>
  </si>
  <si>
    <t>WANG/KEHUAN</t>
  </si>
  <si>
    <t xml:space="preserve">4541057	</t>
  </si>
  <si>
    <t xml:space="preserve">353179600	</t>
  </si>
  <si>
    <t xml:space="preserve">29464555255	</t>
  </si>
  <si>
    <t>JIAN/CHUNLAN,TIAN/HESHENG</t>
  </si>
  <si>
    <t xml:space="preserve">4541056	</t>
  </si>
  <si>
    <t xml:space="preserve">353181766	</t>
  </si>
  <si>
    <t xml:space="preserve">999229466419108	</t>
  </si>
  <si>
    <t>Xu/Zheng</t>
  </si>
  <si>
    <t xml:space="preserve">4543817	</t>
  </si>
  <si>
    <t xml:space="preserve">999229466448439	</t>
  </si>
  <si>
    <t>LI/CHI,ZHANG/LI</t>
  </si>
  <si>
    <t xml:space="preserve">4543869	</t>
  </si>
  <si>
    <t xml:space="preserve">354261445	</t>
  </si>
  <si>
    <t xml:space="preserve">999229466935824	</t>
  </si>
  <si>
    <t>[哥打京那巴鲁]六十三酒店(Hotel Sixty3)(15683760)</t>
  </si>
  <si>
    <t>家庭豪华房(至少连住2晚及以上)</t>
  </si>
  <si>
    <t>JUNG/HYUNGI</t>
  </si>
  <si>
    <t xml:space="preserve">4544449	</t>
  </si>
  <si>
    <t xml:space="preserve">182020	</t>
  </si>
  <si>
    <t xml:space="preserve">999229473747098	</t>
  </si>
  <si>
    <t>JIN/JING</t>
  </si>
  <si>
    <t xml:space="preserve">4545968	</t>
  </si>
  <si>
    <t xml:space="preserve">353523347	</t>
  </si>
  <si>
    <t xml:space="preserve">999229473883379	</t>
  </si>
  <si>
    <t>YAN/DONGLEI</t>
  </si>
  <si>
    <t xml:space="preserve">4545995	</t>
  </si>
  <si>
    <t xml:space="preserve">353522456	</t>
  </si>
  <si>
    <t xml:space="preserve">999229474203767	</t>
  </si>
  <si>
    <t>城景尊贵房（2张单人床，带阳台）&lt;早餐&gt;</t>
  </si>
  <si>
    <t>WANG/XIAOQI,LI/QIN</t>
  </si>
  <si>
    <t xml:space="preserve">4546065	</t>
  </si>
  <si>
    <t xml:space="preserve">1858334	</t>
  </si>
  <si>
    <t xml:space="preserve">999229474383122	</t>
  </si>
  <si>
    <t>高级房&lt;无早&gt;</t>
  </si>
  <si>
    <t>LIU/YIZHOU,WU/XIAO</t>
  </si>
  <si>
    <t xml:space="preserve">4546094	</t>
  </si>
  <si>
    <t xml:space="preserve">168091	</t>
  </si>
  <si>
    <t xml:space="preserve">999229476905632	</t>
  </si>
  <si>
    <t>[乔治市]格尼G酒店(G Hotel Gurney)(9580335)</t>
  </si>
  <si>
    <t>XUE/LAIMIN,FU/YUMING</t>
  </si>
  <si>
    <t xml:space="preserve">4547269	</t>
  </si>
  <si>
    <t xml:space="preserve">23463011	</t>
  </si>
  <si>
    <t xml:space="preserve">999229478008248	</t>
  </si>
  <si>
    <t>FU/JIE,FENG/MENGLING</t>
  </si>
  <si>
    <t xml:space="preserve">4547707	</t>
  </si>
  <si>
    <t xml:space="preserve">999229479181232	</t>
  </si>
  <si>
    <t>[沙美岛]拉维曼水疗小屋(Le Vimarn Cottages &amp; Spa)(70657991)</t>
  </si>
  <si>
    <t>山丘侧豪华小屋&lt;早餐&gt;</t>
  </si>
  <si>
    <t>ZHOU/JIA</t>
  </si>
  <si>
    <t xml:space="preserve">4548238	</t>
  </si>
  <si>
    <t xml:space="preserve">999229480118092	</t>
  </si>
  <si>
    <t>JIN/XIAOYUN</t>
  </si>
  <si>
    <t xml:space="preserve">4548680	</t>
  </si>
  <si>
    <t xml:space="preserve">23628	</t>
  </si>
  <si>
    <t xml:space="preserve">999229480336384	</t>
  </si>
  <si>
    <t>[湄林]拉雅古迹酒店(Raya Heritage)(36377263)</t>
  </si>
  <si>
    <t>克拉姆泳池套房&lt;早餐&gt;</t>
  </si>
  <si>
    <t>CHEN/XUEYONG</t>
  </si>
  <si>
    <t xml:space="preserve">4548773	</t>
  </si>
  <si>
    <t xml:space="preserve">25498	</t>
  </si>
  <si>
    <t xml:space="preserve">999229480766569	</t>
  </si>
  <si>
    <t>WANG/XIN,TU/YUE,CHENG/LIN</t>
  </si>
  <si>
    <t xml:space="preserve">4548999	</t>
  </si>
  <si>
    <t xml:space="preserve">999229481053351	</t>
  </si>
  <si>
    <t>WANG/XIN,CHENG/LIN,TU/YUE</t>
  </si>
  <si>
    <t xml:space="preserve">4549162	</t>
  </si>
  <si>
    <t xml:space="preserve">355089530,355089863,355090105	</t>
  </si>
  <si>
    <t xml:space="preserve">999229481539351	</t>
  </si>
  <si>
    <t>豪华房（可使用泳池）&lt;早餐&gt;</t>
  </si>
  <si>
    <t>RU/CHENGZHI,XIN/JING</t>
  </si>
  <si>
    <t xml:space="preserve">4549360	</t>
  </si>
  <si>
    <t xml:space="preserve">RR24000018	</t>
  </si>
  <si>
    <t xml:space="preserve">999229482026579	</t>
  </si>
  <si>
    <t>[沙美岛]天堂度假村(Paradee Resort)(24541029)</t>
  </si>
  <si>
    <t>Q花园泳池别墅&lt;早餐&gt;</t>
  </si>
  <si>
    <t>ZHOU/HUI</t>
  </si>
  <si>
    <t xml:space="preserve">4549681	</t>
  </si>
  <si>
    <t xml:space="preserve">PD4549681	</t>
  </si>
  <si>
    <t xml:space="preserve">999229482456880	</t>
  </si>
  <si>
    <t>[新加坡]华乐酒店(One Farrer Hotel)(8580230)</t>
  </si>
  <si>
    <t>薄荷房&lt;早餐&gt;</t>
  </si>
  <si>
    <t>GAO/GUOHONG</t>
  </si>
  <si>
    <t xml:space="preserve">4549977	</t>
  </si>
  <si>
    <t xml:space="preserve">152316	</t>
  </si>
  <si>
    <t xml:space="preserve">999229482477456	</t>
  </si>
  <si>
    <t>GAO/HONGLIAN</t>
  </si>
  <si>
    <t xml:space="preserve">4549986	</t>
  </si>
  <si>
    <t xml:space="preserve">152315	</t>
  </si>
  <si>
    <t xml:space="preserve">999229492985968	</t>
  </si>
  <si>
    <t>[新加坡]新加坡京华酒店(Hotel Royal Singapore)(23861572)</t>
  </si>
  <si>
    <t>豪华房</t>
  </si>
  <si>
    <t>Zhang/Shuo,LIU/DAN,FENG/Yue,Lu/Xueyao,Zhang/Jing,Li/Zhaohui</t>
  </si>
  <si>
    <t xml:space="preserve">4551291	</t>
  </si>
  <si>
    <t xml:space="preserve">95852, 958513, 958514	</t>
  </si>
  <si>
    <t xml:space="preserve">29495683072	</t>
  </si>
  <si>
    <t>WU/YUZHI</t>
  </si>
  <si>
    <t xml:space="preserve">4552073	</t>
  </si>
  <si>
    <t xml:space="preserve">17425292	</t>
  </si>
  <si>
    <t xml:space="preserve">999229498998663	</t>
  </si>
  <si>
    <t>LI/DONGHUI,WANG/HAOCHEN</t>
  </si>
  <si>
    <t xml:space="preserve">4553623	</t>
  </si>
  <si>
    <t xml:space="preserve">354280372	</t>
  </si>
  <si>
    <t xml:space="preserve">999229501056492	</t>
  </si>
  <si>
    <t>[吉隆坡]铂尔曼吉隆坡城市中心大酒店(Pullman Kuala Lumpur City Centre Hotel &amp; Residences)(9568211)</t>
  </si>
  <si>
    <t>尊享豪华房&lt;早餐&gt;</t>
  </si>
  <si>
    <t>LUO/WENJIE,CHEN/XINGMEI</t>
  </si>
  <si>
    <t xml:space="preserve">4554851	</t>
  </si>
  <si>
    <t xml:space="preserve">1020381	</t>
  </si>
  <si>
    <t xml:space="preserve">999229532344392	</t>
  </si>
  <si>
    <t>HUANG/LIN,HUANG/LIMIN</t>
  </si>
  <si>
    <t xml:space="preserve">4556727	</t>
  </si>
  <si>
    <t xml:space="preserve">40321	</t>
  </si>
  <si>
    <t xml:space="preserve">999229533860855	</t>
  </si>
  <si>
    <t>高级特大床房&lt;无早&gt;</t>
  </si>
  <si>
    <t>WANG/QIFAN,PENG/JUN</t>
  </si>
  <si>
    <t xml:space="preserve">4557531	</t>
  </si>
  <si>
    <t xml:space="preserve">182207	</t>
  </si>
  <si>
    <t xml:space="preserve">999229534624799	</t>
  </si>
  <si>
    <t>CHEN/CHENGJIANG</t>
  </si>
  <si>
    <t xml:space="preserve">4558262	</t>
  </si>
  <si>
    <t xml:space="preserve">40308	</t>
  </si>
  <si>
    <t xml:space="preserve">999229534639249	</t>
  </si>
  <si>
    <t>[新加坡]新加坡卡尔登城市酒店(Carlton City Hotel Singapore)(8290124)</t>
  </si>
  <si>
    <t>豪华客房&lt;2人入住&gt;&lt;不退款&gt;&lt;早餐&gt;</t>
  </si>
  <si>
    <t>TIAN/HAOWEN</t>
  </si>
  <si>
    <t xml:space="preserve">4558297	</t>
  </si>
  <si>
    <t xml:space="preserve">855483	</t>
  </si>
  <si>
    <t xml:space="preserve">999229534640606	</t>
  </si>
  <si>
    <t xml:space="preserve">4558298	</t>
  </si>
  <si>
    <t xml:space="preserve">855484	</t>
  </si>
  <si>
    <t xml:space="preserve">999229534888279	</t>
  </si>
  <si>
    <t>家庭一室套房&lt;早餐&gt;</t>
  </si>
  <si>
    <t>LUO/TIANYING,LI/PEILONG,LI/YIFEI</t>
  </si>
  <si>
    <t xml:space="preserve">4558464	</t>
  </si>
  <si>
    <t xml:space="preserve">RV 36281	</t>
  </si>
  <si>
    <t xml:space="preserve">999229535616230	</t>
  </si>
  <si>
    <t>行政一室房&lt;无早&gt;</t>
  </si>
  <si>
    <t>SITU/MINGCHAO</t>
  </si>
  <si>
    <t xml:space="preserve">4558962	</t>
  </si>
  <si>
    <t xml:space="preserve">11392056	</t>
  </si>
  <si>
    <t xml:space="preserve">999229538190980	</t>
  </si>
  <si>
    <t>LIM/EANG</t>
  </si>
  <si>
    <t xml:space="preserve">4559755	</t>
  </si>
  <si>
    <t xml:space="preserve">354222800	</t>
  </si>
  <si>
    <t xml:space="preserve">999229540940450	</t>
  </si>
  <si>
    <t>尊贵双床房&lt;早餐&gt;</t>
  </si>
  <si>
    <t>ZHANG/XIAOHONG</t>
  </si>
  <si>
    <t xml:space="preserve">4560493	</t>
  </si>
  <si>
    <t xml:space="preserve">354266150	</t>
  </si>
  <si>
    <t xml:space="preserve">999229543760878	</t>
  </si>
  <si>
    <t>[曼谷]曼谷华昌传承酒店(Hua Chang Heritage Hotel)(11263375)</t>
  </si>
  <si>
    <t>豪华房&lt;无早&gt;</t>
  </si>
  <si>
    <t>LUO/XINYI,Liu/Li</t>
  </si>
  <si>
    <t xml:space="preserve">4562186	</t>
  </si>
  <si>
    <t xml:space="preserve">164428	</t>
  </si>
  <si>
    <t xml:space="preserve">999229544000357	</t>
  </si>
  <si>
    <t>Yang/Fan</t>
  </si>
  <si>
    <t xml:space="preserve">4562646	</t>
  </si>
  <si>
    <t xml:space="preserve">999229550909740	</t>
  </si>
  <si>
    <t>FENG/MIN,FENG/ENSHENG,FENG/XIAO,KE/HAOCHUAN</t>
  </si>
  <si>
    <t xml:space="preserve">4565458	</t>
  </si>
  <si>
    <t xml:space="preserve">999229551691670	</t>
  </si>
  <si>
    <t>[普吉岛]卡塔棕榈水疗度假酒店(Kata Palm Resort &amp; Spa)(23861684)</t>
  </si>
  <si>
    <t>JIN/MENGMENG,YE/QIANYU</t>
  </si>
  <si>
    <t xml:space="preserve">4565644	</t>
  </si>
  <si>
    <t xml:space="preserve">Sineenuch	</t>
  </si>
  <si>
    <t xml:space="preserve">999229551818269	</t>
  </si>
  <si>
    <t>城市工作室&lt;无早&gt;</t>
  </si>
  <si>
    <t>CHEN/SHILEI</t>
  </si>
  <si>
    <t xml:space="preserve">4565659	</t>
  </si>
  <si>
    <t xml:space="preserve">40348	</t>
  </si>
  <si>
    <t xml:space="preserve">999229556161842	</t>
  </si>
  <si>
    <t>[新加坡]樟宜机场皇冠假日酒店  - IHG 旗下酒店(Crowne Plaza Changi Airport, an IHG Hotel)(8579850)</t>
  </si>
  <si>
    <t>宝石翼楼标准特大床房&lt;无早&gt;</t>
  </si>
  <si>
    <t>Zhou/Mi</t>
  </si>
  <si>
    <t xml:space="preserve">4567241	</t>
  </si>
  <si>
    <t xml:space="preserve">81236011	</t>
  </si>
  <si>
    <t xml:space="preserve">999229556358871	</t>
  </si>
  <si>
    <t>BIAN/HONG,ZHANG/WEI</t>
  </si>
  <si>
    <t xml:space="preserve">4567356	</t>
  </si>
  <si>
    <t xml:space="preserve">84078	</t>
  </si>
  <si>
    <t xml:space="preserve">999229556873588	</t>
  </si>
  <si>
    <t>[哥打京那巴鲁]哥打京那巴鲁万豪酒店(Kota Kinabalu Marriott Hotel)(23222985)</t>
  </si>
  <si>
    <t>HU/XINGWEI</t>
  </si>
  <si>
    <t xml:space="preserve">4567774	</t>
  </si>
  <si>
    <t xml:space="preserve">99354313	</t>
  </si>
  <si>
    <t xml:space="preserve">999229557684073	</t>
  </si>
  <si>
    <t>[曼谷]曼谷素坤逸55号通罗中心点大酒店(Grande Centre Point Sukhumvit 55 Bangkok)(23861597)</t>
  </si>
  <si>
    <t>特色豪华房&lt;早餐&gt;</t>
  </si>
  <si>
    <t>NAREN/GAOWA,LI/JIE,NAREN/SURAN</t>
  </si>
  <si>
    <t xml:space="preserve">4568356	</t>
  </si>
  <si>
    <t xml:space="preserve">317803	</t>
  </si>
  <si>
    <t xml:space="preserve">999229393637596	</t>
  </si>
  <si>
    <t>MIAO/WANLIN</t>
  </si>
  <si>
    <t xml:space="preserve">4444937	</t>
  </si>
  <si>
    <t xml:space="preserve">PD4444937	</t>
  </si>
  <si>
    <t xml:space="preserve">999229572377937	</t>
  </si>
  <si>
    <t>LI/XINHAO,LI/XINYI</t>
  </si>
  <si>
    <t xml:space="preserve">4571026	</t>
  </si>
  <si>
    <t xml:space="preserve">355091412	</t>
  </si>
  <si>
    <t xml:space="preserve">999229579255396	</t>
  </si>
  <si>
    <t>[阿尔达夫拉]萨巴尼亚岛奥沙希安纳塔拉别墅度假酒店(Anantara Sir Bani Yas Island Al Sahel Villas)(16047557)</t>
  </si>
  <si>
    <t>一卧别墅&lt;早餐&gt;</t>
  </si>
  <si>
    <t>CHEN/PING</t>
  </si>
  <si>
    <t xml:space="preserve">4572050	</t>
  </si>
  <si>
    <t xml:space="preserve">15099479	</t>
  </si>
  <si>
    <t xml:space="preserve">999229582610077	</t>
  </si>
  <si>
    <t>SONG/JING</t>
  </si>
  <si>
    <t xml:space="preserve">4572805	</t>
  </si>
  <si>
    <t xml:space="preserve">68524882	</t>
  </si>
  <si>
    <t xml:space="preserve">999229588111182	</t>
  </si>
  <si>
    <t>超级标准房(双床)&lt;无早&gt;</t>
  </si>
  <si>
    <t>HUANG/Zhigang</t>
  </si>
  <si>
    <t xml:space="preserve">4574386	</t>
  </si>
  <si>
    <t xml:space="preserve">182464	</t>
  </si>
  <si>
    <t xml:space="preserve">999229600135101	</t>
  </si>
  <si>
    <t>两卧室豪华公寓&lt;早餐&gt;</t>
  </si>
  <si>
    <t>ZHANG/YAN,XIE/WENFEI,XIE/ZIYU,XIE/WENYAN,XU/XINJUN,ZHOU/YUTONG,XIE/NENGJIN</t>
  </si>
  <si>
    <t xml:space="preserve">4577142	</t>
  </si>
  <si>
    <t xml:space="preserve">3236056, 2 rooms	</t>
  </si>
  <si>
    <t xml:space="preserve">999229606918361	</t>
  </si>
  <si>
    <t>LU/YUTING,CHEN/MINGLIANG,LU/ZHAOYING</t>
  </si>
  <si>
    <t xml:space="preserve">4579457	</t>
  </si>
  <si>
    <t xml:space="preserve">355517997	</t>
  </si>
  <si>
    <t xml:space="preserve">29607707762	</t>
  </si>
  <si>
    <t>CAI/YEWEN,WU/CUIMING</t>
  </si>
  <si>
    <t xml:space="preserve">4579713	</t>
  </si>
  <si>
    <t xml:space="preserve">3236198	</t>
  </si>
  <si>
    <t xml:space="preserve">999229610159187	</t>
  </si>
  <si>
    <t>[帕赛市]马尼拉馨乐庭湾城酒店(Citadines Bay City Manila)(114966258)</t>
  </si>
  <si>
    <t>豪华一室房&lt;早餐&gt;</t>
  </si>
  <si>
    <t>LI/GUANGHUA</t>
  </si>
  <si>
    <t xml:space="preserve">4580849	</t>
  </si>
  <si>
    <t xml:space="preserve">11452663	</t>
  </si>
  <si>
    <t xml:space="preserve">999229610846135	</t>
  </si>
  <si>
    <t>[普吉岛]普吉岛科莫雅姆度假村(COMO Point Yamu, Phuket)(7240984)</t>
  </si>
  <si>
    <t>一卧室别墅带私人泳池&lt;早餐&gt;</t>
  </si>
  <si>
    <t>LUO/JING</t>
  </si>
  <si>
    <t xml:space="preserve">4581038	</t>
  </si>
  <si>
    <t xml:space="preserve">999229611396093	</t>
  </si>
  <si>
    <t>ZHU/XIUZI</t>
  </si>
  <si>
    <t xml:space="preserve">4581327	</t>
  </si>
  <si>
    <t xml:space="preserve">355810184	</t>
  </si>
  <si>
    <t xml:space="preserve">999229639663313	</t>
  </si>
  <si>
    <t>ZHAO/XIAOHONG,XIE/JIAMING</t>
  </si>
  <si>
    <t xml:space="preserve">4583098	</t>
  </si>
  <si>
    <t xml:space="preserve">170712	</t>
  </si>
  <si>
    <t xml:space="preserve">999229642560237	</t>
  </si>
  <si>
    <t>[科伦]科隆巴库湾度假村(Bacau Bay Resort Coron)(39552694)</t>
  </si>
  <si>
    <t>豪华间&lt;早餐&gt;</t>
  </si>
  <si>
    <t>Carnes/Wyatt Travis</t>
  </si>
  <si>
    <t xml:space="preserve">4584095	</t>
  </si>
  <si>
    <t xml:space="preserve">93296835-1	</t>
  </si>
  <si>
    <t xml:space="preserve">999229648410831	</t>
  </si>
  <si>
    <t>LIU/HONGYI,LIU/YUJIE</t>
  </si>
  <si>
    <t xml:space="preserve">4586492	</t>
  </si>
  <si>
    <t xml:space="preserve">856370	</t>
  </si>
  <si>
    <t xml:space="preserve">29683185223	</t>
  </si>
  <si>
    <t>YE/JIANLAN,YE/JIANYIN,YE/YIFAN,YE/YIZHOU</t>
  </si>
  <si>
    <t xml:space="preserve">4589128	</t>
  </si>
  <si>
    <t xml:space="preserve">356231729	</t>
  </si>
  <si>
    <t xml:space="preserve">29683185221	</t>
  </si>
  <si>
    <t>尊贵特大床房&lt;早餐&gt;</t>
  </si>
  <si>
    <t>NIU/XUEPING,YE/JIANYONG</t>
  </si>
  <si>
    <t xml:space="preserve">4589127	</t>
  </si>
  <si>
    <t xml:space="preserve">356227557	</t>
  </si>
  <si>
    <t xml:space="preserve">999229684092668	</t>
  </si>
  <si>
    <t>[曼谷]曼谷飞越大酒店(The Grand Fourwings Convention Hotel Bangkok)(8184905)</t>
  </si>
  <si>
    <t>YI/MINGHUA,ZHANG/TENGLONG</t>
  </si>
  <si>
    <t xml:space="preserve">4589803	</t>
  </si>
  <si>
    <t xml:space="preserve">40694971 / 12389932	</t>
  </si>
  <si>
    <t xml:space="preserve">999229690221882	</t>
  </si>
  <si>
    <t>ZHAO/MINGWEI,HU/YITONG</t>
  </si>
  <si>
    <t xml:space="preserve">4591000	</t>
  </si>
  <si>
    <t xml:space="preserve">356446477	</t>
  </si>
  <si>
    <t xml:space="preserve">999229691413344	</t>
  </si>
  <si>
    <t>ZHANG/JIANZHAO</t>
  </si>
  <si>
    <t xml:space="preserve">4591399	</t>
  </si>
  <si>
    <t xml:space="preserve">3228066	</t>
  </si>
  <si>
    <t xml:space="preserve">999229691725079	</t>
  </si>
  <si>
    <t>Zheng/Yuting</t>
  </si>
  <si>
    <t xml:space="preserve">4591545	</t>
  </si>
  <si>
    <t xml:space="preserve">140104	</t>
  </si>
  <si>
    <t xml:space="preserve">999229691967959	</t>
  </si>
  <si>
    <t>LEI/LINGYU,GUO/XINTAO</t>
  </si>
  <si>
    <t xml:space="preserve">4591691	</t>
  </si>
  <si>
    <t xml:space="preserve">172061	</t>
  </si>
  <si>
    <t xml:space="preserve">999229692375599	</t>
  </si>
  <si>
    <t>LIU/YANBO</t>
  </si>
  <si>
    <t xml:space="preserve">4591921	</t>
  </si>
  <si>
    <t xml:space="preserve">356456257	</t>
  </si>
  <si>
    <t xml:space="preserve">999229692743383	</t>
  </si>
  <si>
    <t>YUTAO/CHEN,YAN/YAN</t>
  </si>
  <si>
    <t xml:space="preserve">4592489	</t>
  </si>
  <si>
    <t xml:space="preserve">84599	</t>
  </si>
  <si>
    <t xml:space="preserve">999229692998702	</t>
  </si>
  <si>
    <t>LIANG/QIHUI</t>
  </si>
  <si>
    <t xml:space="preserve">4592701	</t>
  </si>
  <si>
    <t xml:space="preserve">BP4592701	</t>
  </si>
  <si>
    <t xml:space="preserve">999229693010025	</t>
  </si>
  <si>
    <t>YAN/YINGZHENG</t>
  </si>
  <si>
    <t xml:space="preserve">4592708	</t>
  </si>
  <si>
    <t xml:space="preserve">BP459708	</t>
  </si>
  <si>
    <t xml:space="preserve">999229693128984	</t>
  </si>
  <si>
    <t>[曼谷]素万那普九号公园酒店(The Park Nine Hotel Suvarnabhumi)(46918064)</t>
  </si>
  <si>
    <t>YANG/MING,YANG/QISONG</t>
  </si>
  <si>
    <t xml:space="preserve">4592805	</t>
  </si>
  <si>
    <t xml:space="preserve">168320	</t>
  </si>
  <si>
    <t xml:space="preserve">999229693376625	</t>
  </si>
  <si>
    <t>XU/YIJIA</t>
  </si>
  <si>
    <t xml:space="preserve">4592986	</t>
  </si>
  <si>
    <t xml:space="preserve">15100214	</t>
  </si>
  <si>
    <t xml:space="preserve">999229692831084	</t>
  </si>
  <si>
    <t>[芽庄]芽庄洲际酒店(InterContinental Nha Trang, an IHG Hotel)(23861620)</t>
  </si>
  <si>
    <t>海景经典特大床房&lt;早餐&gt;</t>
  </si>
  <si>
    <t>CAI/XUDONG,CHEN/WENFANG</t>
  </si>
  <si>
    <t xml:space="preserve">4592561	</t>
  </si>
  <si>
    <t xml:space="preserve">888138	</t>
  </si>
  <si>
    <t xml:space="preserve">999229694822920	</t>
  </si>
  <si>
    <t>CHEN/MINGHAO,LU/QIUZHEN</t>
  </si>
  <si>
    <t xml:space="preserve">4593259	</t>
  </si>
  <si>
    <t xml:space="preserve">356560195	</t>
  </si>
  <si>
    <t xml:space="preserve">999229695754307	</t>
  </si>
  <si>
    <t>[爱妮岛]胡尼利奥旅馆(Huni Lio)(114965861)</t>
  </si>
  <si>
    <t>Deluxe Room Twin&lt;早餐&gt;</t>
  </si>
  <si>
    <t>ZHANG/YU,ZHANG/JIE,FU/SONGJIE</t>
  </si>
  <si>
    <t xml:space="preserve">4593359	</t>
  </si>
  <si>
    <t xml:space="preserve">999229696540415	</t>
  </si>
  <si>
    <t>豪华房（直通泳池）&lt;早餐&gt;</t>
  </si>
  <si>
    <t>ZHUO/RUOLAN,WANG/YANG</t>
  </si>
  <si>
    <t xml:space="preserve">4593466	</t>
  </si>
  <si>
    <t xml:space="preserve">29698614106	</t>
  </si>
  <si>
    <t>[曼谷]曼谷水门伯克利酒店(The Berkeley Hotel Pratunam Bangkok)(11195749)</t>
  </si>
  <si>
    <t>主塔奢华房&lt;早餐&gt;</t>
  </si>
  <si>
    <t>LIN/ZHENZHONG</t>
  </si>
  <si>
    <t xml:space="preserve">4593834	</t>
  </si>
  <si>
    <t xml:space="preserve">382388491	</t>
  </si>
  <si>
    <t xml:space="preserve">999229698637141	</t>
  </si>
  <si>
    <t>LI/XUNLING,YI/SHENGLI</t>
  </si>
  <si>
    <t xml:space="preserve">4593841	</t>
  </si>
  <si>
    <t xml:space="preserve">856611	</t>
  </si>
  <si>
    <t xml:space="preserve">999229699049451	</t>
  </si>
  <si>
    <t>YU/SHUANG</t>
  </si>
  <si>
    <t xml:space="preserve">4593923	</t>
  </si>
  <si>
    <t xml:space="preserve">356717795	</t>
  </si>
  <si>
    <t xml:space="preserve">999229700283894	</t>
  </si>
  <si>
    <t>WANG/HONGWEI</t>
  </si>
  <si>
    <t xml:space="preserve">4594176	</t>
  </si>
  <si>
    <t xml:space="preserve">856637	</t>
  </si>
  <si>
    <t xml:space="preserve">999229702338622	</t>
  </si>
  <si>
    <t>[普吉岛]查那莱山坡度假村，卡伦海滩(Chanalai Hillside Resort, Karon Beach)(7352896)</t>
  </si>
  <si>
    <t>豪华池景房&lt;早餐&gt;</t>
  </si>
  <si>
    <t>WANG/FENGLI,LING/CHENGXING,LING/ZI</t>
  </si>
  <si>
    <t xml:space="preserve">4594693	</t>
  </si>
  <si>
    <t xml:space="preserve">61004033-1	</t>
  </si>
  <si>
    <t xml:space="preserve">999229703472848	</t>
  </si>
  <si>
    <t>LUO/DA,ZHANG/BINGSHU</t>
  </si>
  <si>
    <t xml:space="preserve">4595127	</t>
  </si>
  <si>
    <t xml:space="preserve">11478602	</t>
  </si>
  <si>
    <t xml:space="preserve">29704284662	</t>
  </si>
  <si>
    <t>[芭堤雅]芭堤雅勒瓦纳酒店(Levana Pattaya Hotel)(44801593)</t>
  </si>
  <si>
    <t>YUAN/YECHENG,WU/JIAQI,LIANG/ZHANHAO</t>
  </si>
  <si>
    <t xml:space="preserve">4595573	</t>
  </si>
  <si>
    <t xml:space="preserve">41759	</t>
  </si>
  <si>
    <t xml:space="preserve">999229704917435	</t>
  </si>
  <si>
    <t>ZHONG/YEHAI</t>
  </si>
  <si>
    <t xml:space="preserve">4596169	</t>
  </si>
  <si>
    <t xml:space="preserve">41755	</t>
  </si>
  <si>
    <t xml:space="preserve">999229705151180	</t>
  </si>
  <si>
    <t>wang/jing</t>
  </si>
  <si>
    <t xml:space="preserve">4596312	</t>
  </si>
  <si>
    <t xml:space="preserve">356904125	</t>
  </si>
  <si>
    <t xml:space="preserve">999229706997614	</t>
  </si>
  <si>
    <t>Lagoon Pool Access Deluxe Terrace&lt;早餐&gt;</t>
  </si>
  <si>
    <t>FAN/ERLIN,ZHAI/WENTAO</t>
  </si>
  <si>
    <t xml:space="preserve">4597097	</t>
  </si>
  <si>
    <t xml:space="preserve">608613	</t>
  </si>
  <si>
    <t xml:space="preserve">999229732558069	</t>
  </si>
  <si>
    <t>[民丹岛]民丹岛悦榕庄(Banyan Tree Bintan)(23861478)</t>
  </si>
  <si>
    <t>沿海热带雨林别墅&lt;早餐&gt;</t>
  </si>
  <si>
    <t>ZHAO/JIAQIAN,HUANG/ZHE</t>
  </si>
  <si>
    <t xml:space="preserve">4597211	</t>
  </si>
  <si>
    <t xml:space="preserve">33493987	</t>
  </si>
  <si>
    <t xml:space="preserve">999229734461580	</t>
  </si>
  <si>
    <t>ZHANG/CHI</t>
  </si>
  <si>
    <t xml:space="preserve">4597562	</t>
  </si>
  <si>
    <t xml:space="preserve">888924	</t>
  </si>
  <si>
    <t xml:space="preserve">999229738383768	</t>
  </si>
  <si>
    <t>LIU/CHANG</t>
  </si>
  <si>
    <t xml:space="preserve">4598411	</t>
  </si>
  <si>
    <t xml:space="preserve">84850561	</t>
  </si>
  <si>
    <t xml:space="preserve">29738504499	</t>
  </si>
  <si>
    <t>FENG/LIGUO,HE/YUE</t>
  </si>
  <si>
    <t xml:space="preserve">4598464	</t>
  </si>
  <si>
    <t xml:space="preserve">131640	</t>
  </si>
  <si>
    <t xml:space="preserve">999229740650971	</t>
  </si>
  <si>
    <t>Lei/Fuwen,WANG/ZHUYAO</t>
  </si>
  <si>
    <t xml:space="preserve">4600815	</t>
  </si>
  <si>
    <t xml:space="preserve">48336494,68743994	</t>
  </si>
  <si>
    <t>退单</t>
  </si>
  <si>
    <t xml:space="preserve">999229749470589	</t>
  </si>
  <si>
    <t>[曼谷]曼谷拉查丹利中心酒店(Grande Centre Point Hotel Ratchadamri Bangkok)(23861662)</t>
  </si>
  <si>
    <t>行政套房</t>
  </si>
  <si>
    <t>WU/FENGQING,ZHANG/HANGFENG</t>
  </si>
  <si>
    <t xml:space="preserve">4604981	</t>
  </si>
  <si>
    <t xml:space="preserve">415992	</t>
  </si>
  <si>
    <t xml:space="preserve">999229749495432	</t>
  </si>
  <si>
    <t>TONG/WENYA,WANG/ZHEN</t>
  </si>
  <si>
    <t xml:space="preserve">4604990	</t>
  </si>
  <si>
    <t xml:space="preserve">415991	</t>
  </si>
  <si>
    <t xml:space="preserve">999229751320881	</t>
  </si>
  <si>
    <t>[哥打京那巴鲁]佳蓝汶莱度假村(Nexus Resort &amp; Spa Karambunai)(9568532)</t>
  </si>
  <si>
    <t>海洋全景尊贵房&lt;早餐&gt;</t>
  </si>
  <si>
    <t>Su/Weijian,Cen/Kunting,Liang/Haofeng,Huang/Jiayin</t>
  </si>
  <si>
    <t xml:space="preserve">4605586	</t>
  </si>
  <si>
    <t xml:space="preserve">383944106/383942741	</t>
  </si>
  <si>
    <t xml:space="preserve">999229757465494	</t>
  </si>
  <si>
    <t>ZHANG/YULING</t>
  </si>
  <si>
    <t xml:space="preserve">4608090	</t>
  </si>
  <si>
    <t xml:space="preserve">170105	</t>
  </si>
  <si>
    <t xml:space="preserve">999229760691828	</t>
  </si>
  <si>
    <t>[长滩岛]和南恩花园度假酒店(Henann Garden Resort)(8209322)</t>
  </si>
  <si>
    <t>精致套房&lt;早餐&gt;</t>
  </si>
  <si>
    <t>ZHANG/JIANRONG,TANG/JIANMEI</t>
  </si>
  <si>
    <t xml:space="preserve">4608447	</t>
  </si>
  <si>
    <t xml:space="preserve">HGBIBQ1MNU5	</t>
  </si>
  <si>
    <t xml:space="preserve">999229762480477	</t>
  </si>
  <si>
    <t>SONG/JIABAO</t>
  </si>
  <si>
    <t xml:space="preserve">4608707	</t>
  </si>
  <si>
    <t xml:space="preserve">172878	</t>
  </si>
  <si>
    <t xml:space="preserve">999229768433232	</t>
  </si>
  <si>
    <t>SHI/XING ZHU,Huang/Mengying</t>
  </si>
  <si>
    <t xml:space="preserve">4609946	</t>
  </si>
  <si>
    <t xml:space="preserve">180102	</t>
  </si>
  <si>
    <t xml:space="preserve">999229770628559	</t>
  </si>
  <si>
    <t>海景精致特大床套房&lt;早餐&gt;</t>
  </si>
  <si>
    <t>Lu/Dandan</t>
  </si>
  <si>
    <t xml:space="preserve">4610620	</t>
  </si>
  <si>
    <t xml:space="preserve">889183	</t>
  </si>
  <si>
    <t xml:space="preserve">999229770672859	</t>
  </si>
  <si>
    <t>特大床房&lt;早餐&gt;</t>
  </si>
  <si>
    <t>HOU/FANG</t>
  </si>
  <si>
    <t xml:space="preserve">4610638	</t>
  </si>
  <si>
    <t xml:space="preserve">25117229	</t>
  </si>
  <si>
    <t xml:space="preserve">999229771661173	</t>
  </si>
  <si>
    <t>YANG/JUN,DONG/XUELING,CAI/SHUPING,YANG/JINGWEN</t>
  </si>
  <si>
    <t xml:space="preserve">4611073	</t>
  </si>
  <si>
    <t xml:space="preserve">857130, 857131	</t>
  </si>
  <si>
    <t xml:space="preserve">999229774629444	</t>
  </si>
  <si>
    <t>Deluxe Twin Room&lt;无早&gt;</t>
  </si>
  <si>
    <t>CHEN/JIAYI,TANG/ZIXI,Jiang/Dan,Gao/Ying</t>
  </si>
  <si>
    <t xml:space="preserve">4612038	</t>
  </si>
  <si>
    <t xml:space="preserve">RR#2400354	</t>
  </si>
  <si>
    <t xml:space="preserve">999229799762388	</t>
  </si>
  <si>
    <t>[巴科洛德]色达首都中央酒店(Seda Capitol Central Hotel)(39534060)</t>
  </si>
  <si>
    <t>See Diet/Vernie,De leon/Delfin</t>
  </si>
  <si>
    <t xml:space="preserve">4612418	</t>
  </si>
  <si>
    <t xml:space="preserve">3158058	</t>
  </si>
  <si>
    <t xml:space="preserve">999229802182610	</t>
  </si>
  <si>
    <t>LAI/TING</t>
  </si>
  <si>
    <t xml:space="preserve">4612755	</t>
  </si>
  <si>
    <t xml:space="preserve">999229808350862	</t>
  </si>
  <si>
    <t>TAN/YUNLE</t>
  </si>
  <si>
    <t xml:space="preserve">4614509	</t>
  </si>
  <si>
    <t xml:space="preserve">358187435	</t>
  </si>
  <si>
    <t xml:space="preserve">999229809813245	</t>
  </si>
  <si>
    <t>SUN/RUOCHENG,WANG/LING</t>
  </si>
  <si>
    <t xml:space="preserve">4615722	</t>
  </si>
  <si>
    <t xml:space="preserve">609734	</t>
  </si>
  <si>
    <t xml:space="preserve">999229810090419	</t>
  </si>
  <si>
    <t>SHAO/ZHENG,SHAO/CHENGGANG</t>
  </si>
  <si>
    <t xml:space="preserve">4615901	</t>
  </si>
  <si>
    <t xml:space="preserve">23466270,23466273	</t>
  </si>
  <si>
    <t xml:space="preserve">999229810363641	</t>
  </si>
  <si>
    <t>XU/MINGYI</t>
  </si>
  <si>
    <t xml:space="preserve">4616081	</t>
  </si>
  <si>
    <t xml:space="preserve">20813984	</t>
  </si>
  <si>
    <t xml:space="preserve">29814675979	</t>
  </si>
  <si>
    <t>[曼谷]宜必思尚品曼谷是隆酒店(Ibis Styles Bangkok Silom)(113902483)</t>
  </si>
  <si>
    <t>标准房, 1 张特大床&lt;早餐&gt;</t>
  </si>
  <si>
    <t>FAN/XING,JIANG/XIAOYAN</t>
  </si>
  <si>
    <t xml:space="preserve">4617469	</t>
  </si>
  <si>
    <t xml:space="preserve">150581266	</t>
  </si>
  <si>
    <t xml:space="preserve">29814675980	</t>
  </si>
  <si>
    <t>标准房, 2 张单人床&lt;早餐&gt;</t>
  </si>
  <si>
    <t>SUN/WENYA,REN/HEQI</t>
  </si>
  <si>
    <t xml:space="preserve">4617468	</t>
  </si>
  <si>
    <t xml:space="preserve">150578419	</t>
  </si>
  <si>
    <t xml:space="preserve">999229816586564	</t>
  </si>
  <si>
    <t>宝石翼楼标准特大床房&lt;早餐&gt;</t>
  </si>
  <si>
    <t>LI/YAMIN,LI/MENGXI</t>
  </si>
  <si>
    <t xml:space="preserve">4617959	</t>
  </si>
  <si>
    <t xml:space="preserve">24299154	</t>
  </si>
  <si>
    <t xml:space="preserve">999229818991212	</t>
  </si>
  <si>
    <t>CHEN/YUYUE,YE/LIJIE</t>
  </si>
  <si>
    <t xml:space="preserve">4618760	</t>
  </si>
  <si>
    <t xml:space="preserve">17433293	</t>
  </si>
  <si>
    <t xml:space="preserve">999229820878606	</t>
  </si>
  <si>
    <t>大使套房&lt;早餐&gt;</t>
  </si>
  <si>
    <t>WANG/CHUNYA</t>
  </si>
  <si>
    <t xml:space="preserve">4619973	</t>
  </si>
  <si>
    <t xml:space="preserve">3237849	</t>
  </si>
  <si>
    <t xml:space="preserve">999229821083143	</t>
  </si>
  <si>
    <t>[曼谷]拉差达 CMYK 我的酒店(Myhotel Cmyk@Ratchada)(21490790)</t>
  </si>
  <si>
    <t>标准房&lt;无早&gt;</t>
  </si>
  <si>
    <t>HE/QINHUA</t>
  </si>
  <si>
    <t xml:space="preserve">4620376	</t>
  </si>
  <si>
    <t xml:space="preserve">999229823810369	</t>
  </si>
  <si>
    <t>尊贵公园景观房&lt;早餐&gt;</t>
  </si>
  <si>
    <t>WU/YANG,XIAO/HANDAN,WANG/XHAOMEI</t>
  </si>
  <si>
    <t xml:space="preserve">4620855	</t>
  </si>
  <si>
    <t xml:space="preserve">3237871 (2 rooms party)	</t>
  </si>
  <si>
    <t xml:space="preserve">999229824172766	</t>
  </si>
  <si>
    <t>TANG/XIAOXIAO,XIAO/KUN</t>
  </si>
  <si>
    <t xml:space="preserve">4620931	</t>
  </si>
  <si>
    <t xml:space="preserve">3237872	</t>
  </si>
  <si>
    <t xml:space="preserve">999229825688642	</t>
  </si>
  <si>
    <t>[普吉岛]甜蜜滨海度假酒店 - 冲浪-卡塔海滩(Sugar Marina Hotel-SURF-Kata Beach)(8195593)</t>
  </si>
  <si>
    <t>TANG/SHUHE</t>
  </si>
  <si>
    <t xml:space="preserve">4621258	</t>
  </si>
  <si>
    <t xml:space="preserve">2400230	</t>
  </si>
  <si>
    <t xml:space="preserve">999229826307361	</t>
  </si>
  <si>
    <t>Liu/Mei jia</t>
  </si>
  <si>
    <t xml:space="preserve">4621430	</t>
  </si>
  <si>
    <t xml:space="preserve">45652033	</t>
  </si>
  <si>
    <t xml:space="preserve">999229827681769	</t>
  </si>
  <si>
    <t>JIN/QUNJIA,HOU/HAO</t>
  </si>
  <si>
    <t xml:space="preserve">4621886	</t>
  </si>
  <si>
    <t xml:space="preserve">610055	</t>
  </si>
  <si>
    <t xml:space="preserve">999229828771721	</t>
  </si>
  <si>
    <t>标准特大床&lt;早餐&gt;</t>
  </si>
  <si>
    <t>CHEN/LAN,LI/JUN</t>
  </si>
  <si>
    <t xml:space="preserve">4622238	</t>
  </si>
  <si>
    <t xml:space="preserve">358724770	</t>
  </si>
  <si>
    <t xml:space="preserve">999229829077108	</t>
  </si>
  <si>
    <t>FENG/BO,WANG/JIE,FENG/YAFEI,YAN/HONG</t>
  </si>
  <si>
    <t xml:space="preserve">4622325	</t>
  </si>
  <si>
    <t xml:space="preserve">65238487.29783263	</t>
  </si>
  <si>
    <t xml:space="preserve">999229830781692	</t>
  </si>
  <si>
    <t>Kwang/Hui shan</t>
  </si>
  <si>
    <t xml:space="preserve">4622879	</t>
  </si>
  <si>
    <t xml:space="preserve">999229831126140	</t>
  </si>
  <si>
    <t>标准房&lt;早餐&gt;</t>
  </si>
  <si>
    <t>ZHU/TAIHUA,ZHU/CHUNDONG,ZHU/PENGFEI,GUO/CHANGMEI</t>
  </si>
  <si>
    <t xml:space="preserve">4623032	</t>
  </si>
  <si>
    <t xml:space="preserve">27092842.83906950	</t>
  </si>
  <si>
    <t xml:space="preserve">29835916578	</t>
  </si>
  <si>
    <t>ZHANG/XINYU</t>
  </si>
  <si>
    <t xml:space="preserve">4624581	</t>
  </si>
  <si>
    <t xml:space="preserve">27984047	</t>
  </si>
  <si>
    <t xml:space="preserve">999229837448005	</t>
  </si>
  <si>
    <t>chen/hao,zhang/bin</t>
  </si>
  <si>
    <t xml:space="preserve">4624849	</t>
  </si>
  <si>
    <t xml:space="preserve">610269	</t>
  </si>
  <si>
    <t xml:space="preserve">999229840232941	</t>
  </si>
  <si>
    <t>HUANG/SIZHE,XU/CHAO,XU/MUCHENG</t>
  </si>
  <si>
    <t xml:space="preserve">4625423	</t>
  </si>
  <si>
    <t xml:space="preserve">49702286-1.	</t>
  </si>
  <si>
    <t xml:space="preserve">29842913139	</t>
  </si>
  <si>
    <t>ZHAO/WEI,Li/Huixi</t>
  </si>
  <si>
    <t xml:space="preserve">4626107	</t>
  </si>
  <si>
    <t xml:space="preserve">359062719	</t>
  </si>
  <si>
    <t xml:space="preserve">999229844219744	</t>
  </si>
  <si>
    <t>[苏梅岛]苏梅岛丽思卡尔顿酒店(The Ritz-Carlton, Koh Samui)(12330630)</t>
  </si>
  <si>
    <t>优选露台特大床套房&lt;早餐&gt;</t>
  </si>
  <si>
    <t>BIAN/JIE</t>
  </si>
  <si>
    <t xml:space="preserve">4626511	</t>
  </si>
  <si>
    <t xml:space="preserve">87887816	</t>
  </si>
  <si>
    <t xml:space="preserve">999229846166942	</t>
  </si>
  <si>
    <t>Lagoon Pool View Deluxe Terrace&lt;早餐&gt;</t>
  </si>
  <si>
    <t>WANG/JINGYUAN,WANG/CUIYING</t>
  </si>
  <si>
    <t xml:space="preserve">4627298	</t>
  </si>
  <si>
    <t xml:space="preserve">610418	</t>
  </si>
  <si>
    <t xml:space="preserve">999229846178576	</t>
  </si>
  <si>
    <t>海洋豪华全景房&lt;早餐&gt;</t>
  </si>
  <si>
    <t>ZHAO/ZHIYU,JIANG/BIYU,TIAN/YANHUA,ZHAO/MINGGUANG</t>
  </si>
  <si>
    <t xml:space="preserve">4627312	</t>
  </si>
  <si>
    <t xml:space="preserve">387259301,387258159	</t>
  </si>
  <si>
    <t xml:space="preserve">999229883431732	</t>
  </si>
  <si>
    <t>WU/MINGZHU,XU/MINLI</t>
  </si>
  <si>
    <t xml:space="preserve">4628584	</t>
  </si>
  <si>
    <t xml:space="preserve">84365583.87682473	</t>
  </si>
  <si>
    <t xml:space="preserve">999229885852264	</t>
  </si>
  <si>
    <t>zhu/jinglei</t>
  </si>
  <si>
    <t xml:space="preserve">4629157	</t>
  </si>
  <si>
    <t xml:space="preserve">610530	</t>
  </si>
  <si>
    <t xml:space="preserve">999229886049960	</t>
  </si>
  <si>
    <t>YANG/XIAOYAN,Yang/Jiayi,Zhou/Duoquan,Zhou/Yiwen</t>
  </si>
  <si>
    <t xml:space="preserve">4629193	</t>
  </si>
  <si>
    <t xml:space="preserve">43596904.43019449	</t>
  </si>
  <si>
    <t xml:space="preserve">999229886435705	</t>
  </si>
  <si>
    <t>FENG/XIANGDONG</t>
  </si>
  <si>
    <t xml:space="preserve">4629248	</t>
  </si>
  <si>
    <t xml:space="preserve">6877246	</t>
  </si>
  <si>
    <t xml:space="preserve">999229887071670	</t>
  </si>
  <si>
    <t>Deluxe Double Room&lt;无早&gt;</t>
  </si>
  <si>
    <t>GAO/YUZE,NI/ZHIHAN</t>
  </si>
  <si>
    <t xml:space="preserve">4629452	</t>
  </si>
  <si>
    <t xml:space="preserve">RR#2400413	</t>
  </si>
  <si>
    <t xml:space="preserve">999229888799837	</t>
  </si>
  <si>
    <t>[Ulu Kinta]万雅岚温泉度假村(The Banjaran Hotsprings Retreat)(48319886)</t>
  </si>
  <si>
    <t>Lake别墅&lt;早餐&gt;</t>
  </si>
  <si>
    <t>LOK/YUNG HUI</t>
  </si>
  <si>
    <t xml:space="preserve">4630049	</t>
  </si>
  <si>
    <t xml:space="preserve">387492457	</t>
  </si>
  <si>
    <t xml:space="preserve">999229889272128	</t>
  </si>
  <si>
    <t>[富士河口湖町]缘之杜酒店 河口湖(Yukari No Mori)(112518623)</t>
  </si>
  <si>
    <t>豪华双床房&lt;早餐&gt;&lt;日历房套餐高价值&gt;&lt;新酒店礼盒&gt;</t>
  </si>
  <si>
    <t>QIU/JIAMIN,LIN/YEHONG</t>
  </si>
  <si>
    <t xml:space="preserve">4630220	</t>
  </si>
  <si>
    <t xml:space="preserve">999229891548343	</t>
  </si>
  <si>
    <t>[曼谷]曼谷湄南河畔华美达广场酒店(Ramada Plaza by Wyndham Bangkok Menam Riverside)(8186654)</t>
  </si>
  <si>
    <t>河景豪华双床房&lt;早餐&gt;</t>
  </si>
  <si>
    <t>GONG/SHAOQIONG,LI/JIE,FENG/GANG,HE/HUAI,LI/JIANGYONG</t>
  </si>
  <si>
    <t xml:space="preserve">4631120	</t>
  </si>
  <si>
    <t xml:space="preserve">999229892553152	</t>
  </si>
  <si>
    <t>CHENG/HONG</t>
  </si>
  <si>
    <t xml:space="preserve">4632175	</t>
  </si>
  <si>
    <t xml:space="preserve">53574100	</t>
  </si>
  <si>
    <t xml:space="preserve">999229892678381	</t>
  </si>
  <si>
    <t>TAN/SOO LAN</t>
  </si>
  <si>
    <t xml:space="preserve">4632337	</t>
  </si>
  <si>
    <t xml:space="preserve">69699390	</t>
  </si>
  <si>
    <t xml:space="preserve">999229895050239	</t>
  </si>
  <si>
    <t>SHI/XINXIN</t>
  </si>
  <si>
    <t xml:space="preserve">4632961	</t>
  </si>
  <si>
    <t xml:space="preserve">3238342	</t>
  </si>
  <si>
    <t xml:space="preserve">999229895767251	</t>
  </si>
  <si>
    <t>HUANG/YANLI,LIU/LIN</t>
  </si>
  <si>
    <t xml:space="preserve">4633246	</t>
  </si>
  <si>
    <t xml:space="preserve">43704044.83900619	</t>
  </si>
  <si>
    <t xml:space="preserve">999229896329746	</t>
  </si>
  <si>
    <t>YU/XIAOLI,TENG/DENGKE</t>
  </si>
  <si>
    <t xml:space="preserve">4633352	</t>
  </si>
  <si>
    <t xml:space="preserve">62525499	</t>
  </si>
  <si>
    <t xml:space="preserve">999229901873028	</t>
  </si>
  <si>
    <t>[曼谷]彩虹套房酒店(Baiyoke Suite Hotel)(9350168)</t>
  </si>
  <si>
    <t>高级套房&lt;早餐&gt;</t>
  </si>
  <si>
    <t>WONGWUT/SUPON</t>
  </si>
  <si>
    <t xml:space="preserve">4634841	</t>
  </si>
  <si>
    <t xml:space="preserve">82542	</t>
  </si>
  <si>
    <t xml:space="preserve">999229901949260	</t>
  </si>
  <si>
    <t>WANG/JINGJING,YU/HUI</t>
  </si>
  <si>
    <t xml:space="preserve">4634863	</t>
  </si>
  <si>
    <t xml:space="preserve">69663194	</t>
  </si>
  <si>
    <t xml:space="preserve">999229901994272	</t>
  </si>
  <si>
    <t>SUN/NA,CUI/LINGYU,CAI/JIANHUA,CAI/BINGHENG</t>
  </si>
  <si>
    <t xml:space="preserve">4634891	</t>
  </si>
  <si>
    <t xml:space="preserve">44661935.68341035	</t>
  </si>
  <si>
    <t xml:space="preserve">999229902553985	</t>
  </si>
  <si>
    <t>行政俱乐部双床房&lt;早餐&gt;</t>
  </si>
  <si>
    <t>TONG/JUNFENG,TONG/SHIJIE,GU/YUNFEI,CHEN/CHUQIONG</t>
  </si>
  <si>
    <t xml:space="preserve">4635120	</t>
  </si>
  <si>
    <t xml:space="preserve">6880556	</t>
  </si>
  <si>
    <t xml:space="preserve">999229903626007	</t>
  </si>
  <si>
    <t>LIU/LAN,LV/YAFEI</t>
  </si>
  <si>
    <t xml:space="preserve">4635643	</t>
  </si>
  <si>
    <t xml:space="preserve">35780526-1	</t>
  </si>
  <si>
    <t xml:space="preserve">29904218048	</t>
  </si>
  <si>
    <t>[吉隆坡]吉隆坡斯特格酒店(STEG Kuala Lumpur)(113902728)</t>
  </si>
  <si>
    <t>时髦单人房&lt;无早&gt;</t>
  </si>
  <si>
    <t>Yu/Fengwei</t>
  </si>
  <si>
    <t xml:space="preserve">4635913	</t>
  </si>
  <si>
    <t xml:space="preserve">116966	</t>
  </si>
  <si>
    <t xml:space="preserve">999229904629037	</t>
  </si>
  <si>
    <t xml:space="preserve">4636250	</t>
  </si>
  <si>
    <t xml:space="preserve">175050	</t>
  </si>
  <si>
    <t xml:space="preserve">999229907631989	</t>
  </si>
  <si>
    <t>[新加坡]庄家大酒店(Hotel Boss)(8207122)</t>
  </si>
  <si>
    <t>高级双床房</t>
  </si>
  <si>
    <t>HU/LINGYUN,MA/ZHENYUAN,PAN/YANJUN,MA/YELIN,PAN/RUIYAN,PAN/GRACE RUIEN</t>
  </si>
  <si>
    <t xml:space="preserve">4637455	</t>
  </si>
  <si>
    <t xml:space="preserve">360547459,360744478,360744474	</t>
  </si>
  <si>
    <t xml:space="preserve">999229909121767	</t>
  </si>
  <si>
    <t>Huang/Chenqi</t>
  </si>
  <si>
    <t xml:space="preserve">4637716	</t>
  </si>
  <si>
    <t xml:space="preserve">3238551	</t>
  </si>
  <si>
    <t xml:space="preserve">999229911618694	</t>
  </si>
  <si>
    <t>SUN/QIANG</t>
  </si>
  <si>
    <t xml:space="preserve">4638730	</t>
  </si>
  <si>
    <t xml:space="preserve">47677097	</t>
  </si>
  <si>
    <t xml:space="preserve">999229911757830	</t>
  </si>
  <si>
    <t>YAO/QIANG</t>
  </si>
  <si>
    <t xml:space="preserve">4638804	</t>
  </si>
  <si>
    <t xml:space="preserve">17435290	</t>
  </si>
  <si>
    <t xml:space="preserve">999229911828605	</t>
  </si>
  <si>
    <t>标准双床房&lt;早餐&gt;&lt;日历房套餐高价值&gt;&lt;新酒店礼盒&gt;</t>
  </si>
  <si>
    <t>SONG/LINHAI,CHEN/HUIZHEN,SONG/LIHUI,LIU/JIAYIN</t>
  </si>
  <si>
    <t xml:space="preserve">4638834	</t>
  </si>
  <si>
    <t xml:space="preserve">999229912162705	</t>
  </si>
  <si>
    <t>LIU/XIN</t>
  </si>
  <si>
    <t xml:space="preserve">4638961	</t>
  </si>
  <si>
    <t xml:space="preserve">999229916033009	</t>
  </si>
  <si>
    <t>ZHANG/JIENI,ZHUANG/MINGZHEN</t>
  </si>
  <si>
    <t xml:space="preserve">4640364	</t>
  </si>
  <si>
    <t xml:space="preserve">66762292	</t>
  </si>
  <si>
    <t xml:space="preserve">999229916470725	</t>
  </si>
  <si>
    <t>LUI/JESSICA</t>
  </si>
  <si>
    <t xml:space="preserve">4640539	</t>
  </si>
  <si>
    <t xml:space="preserve">999229916719804	</t>
  </si>
  <si>
    <t>WANG/XINJIE,ZHAO/XIYUE</t>
  </si>
  <si>
    <t xml:space="preserve">4640661	</t>
  </si>
  <si>
    <t xml:space="preserve">3238692	</t>
  </si>
  <si>
    <t xml:space="preserve">999229917177549	</t>
  </si>
  <si>
    <t>Wan/Vivienne</t>
  </si>
  <si>
    <t xml:space="preserve">4641061	</t>
  </si>
  <si>
    <t xml:space="preserve">371331835	</t>
  </si>
  <si>
    <t xml:space="preserve">999229917223022	</t>
  </si>
  <si>
    <t>[芭堤雅]芭堤雅暹罗海岸酒店(Siam Bayshore Resort Pattaya)(7360288)</t>
  </si>
  <si>
    <t>热带豪华园景房&lt;早餐&gt;</t>
  </si>
  <si>
    <t>WANG/XIAORONG,ZHENG/JUANDI,ZHENG/SHENGDE,LIU/JINTONG,LIU/XIANBING,ZHENG/QINWEN</t>
  </si>
  <si>
    <t xml:space="preserve">4641101	</t>
  </si>
  <si>
    <t xml:space="preserve">2861852	</t>
  </si>
  <si>
    <t xml:space="preserve">999229919567807	</t>
  </si>
  <si>
    <t>ZHAO/HONGPING,Yu/Peiqing,GUO/WANRONG</t>
  </si>
  <si>
    <t xml:space="preserve">4641549	</t>
  </si>
  <si>
    <t xml:space="preserve">62529239,61266674,44024438	</t>
  </si>
  <si>
    <t xml:space="preserve">999229919933185	</t>
  </si>
  <si>
    <t>[柑林县]金兰阿尔玛度假酒店(Alma Resort Cam Ranh)(113903835)</t>
  </si>
  <si>
    <t>高级一卧室套房&lt;早餐&gt;</t>
  </si>
  <si>
    <t>KIM/JIHYE</t>
  </si>
  <si>
    <t xml:space="preserve">4641658	</t>
  </si>
  <si>
    <t xml:space="preserve">214726	</t>
  </si>
  <si>
    <t xml:space="preserve">999229923015658	</t>
  </si>
  <si>
    <t>豪华阳台房&lt;早餐&gt;</t>
  </si>
  <si>
    <t>QIAO/CHONG,ZHAO/CEN</t>
  </si>
  <si>
    <t xml:space="preserve">4643215	</t>
  </si>
  <si>
    <t xml:space="preserve">17435903	</t>
  </si>
  <si>
    <t xml:space="preserve">29923614846	</t>
  </si>
  <si>
    <t>Puxin/Hu</t>
  </si>
  <si>
    <t xml:space="preserve">4643429	</t>
  </si>
  <si>
    <t xml:space="preserve">999229923675043	</t>
  </si>
  <si>
    <t>[新加坡]新加坡市中豪亚酒店 - 远东酒店(Oasia Hotel Downtown, Singapore by Far East Hospitality)(8291353)</t>
  </si>
  <si>
    <t>QIAO/NANA</t>
  </si>
  <si>
    <t xml:space="preserve">4643448	</t>
  </si>
  <si>
    <t xml:space="preserve">336651897	</t>
  </si>
  <si>
    <t xml:space="preserve">999229924490773	</t>
  </si>
  <si>
    <t>甄选至尊豪华房&lt;早餐&gt;</t>
  </si>
  <si>
    <t>YANG/GAOXIANG,CHANG/ZHENG,LI/DONG</t>
  </si>
  <si>
    <t xml:space="preserve">4643733	</t>
  </si>
  <si>
    <t xml:space="preserve">1027255, 1027256, 1027257	</t>
  </si>
  <si>
    <t xml:space="preserve">999229926050296	</t>
  </si>
  <si>
    <t>热带雨林海景别墅&lt;早餐&gt;</t>
  </si>
  <si>
    <t>HU/SILE</t>
  </si>
  <si>
    <t xml:space="preserve">4644701	</t>
  </si>
  <si>
    <t xml:space="preserve">33495234	</t>
  </si>
  <si>
    <t xml:space="preserve">999229926083005	</t>
  </si>
  <si>
    <t>GENG/RUNZHONG,HUANG/XINYI</t>
  </si>
  <si>
    <t xml:space="preserve">4644731	</t>
  </si>
  <si>
    <t xml:space="preserve">999229926669642	</t>
  </si>
  <si>
    <t>XU/HUAQING,GUO/YAN</t>
  </si>
  <si>
    <t xml:space="preserve">4645251	</t>
  </si>
  <si>
    <t xml:space="preserve">17437085	</t>
  </si>
  <si>
    <t xml:space="preserve">999229926675546	</t>
  </si>
  <si>
    <t>HE/RONG</t>
  </si>
  <si>
    <t xml:space="preserve">4645259	</t>
  </si>
  <si>
    <t xml:space="preserve">17437105	</t>
  </si>
  <si>
    <t xml:space="preserve">999229930659496	</t>
  </si>
  <si>
    <t>NI/CHONGHUAN</t>
  </si>
  <si>
    <t xml:space="preserve">4646099	</t>
  </si>
  <si>
    <t xml:space="preserve">170121	</t>
  </si>
  <si>
    <t xml:space="preserve">999229931067947	</t>
  </si>
  <si>
    <t>行政房&lt;无早&gt;</t>
  </si>
  <si>
    <t>LU/JIAYE</t>
  </si>
  <si>
    <t xml:space="preserve">4646234	</t>
  </si>
  <si>
    <t xml:space="preserve">170125	</t>
  </si>
  <si>
    <t xml:space="preserve">999229932259624	</t>
  </si>
  <si>
    <t>豪华连通花园房&lt;早餐&gt;</t>
  </si>
  <si>
    <t>LI/XIA</t>
  </si>
  <si>
    <t xml:space="preserve">4646672	</t>
  </si>
  <si>
    <t xml:space="preserve">611549	</t>
  </si>
  <si>
    <t xml:space="preserve">999229933758597	</t>
  </si>
  <si>
    <t>[曼谷]曼谷素坤逸 24 号美居酒店(Mercure Bangkok Sukhumvit 24)(113903286)</t>
  </si>
  <si>
    <t>城景高级特大床房&lt;早餐&gt;</t>
  </si>
  <si>
    <t>Xie/Kai</t>
  </si>
  <si>
    <t xml:space="preserve">4647517	</t>
  </si>
  <si>
    <t xml:space="preserve">9179690	</t>
  </si>
  <si>
    <t xml:space="preserve">999229936560417	</t>
  </si>
  <si>
    <t>豪华房(带露台)&lt;早餐&gt;</t>
  </si>
  <si>
    <t>ZHANG/HONG</t>
  </si>
  <si>
    <t xml:space="preserve">4648977	</t>
  </si>
  <si>
    <t xml:space="preserve">611683	</t>
  </si>
  <si>
    <t xml:space="preserve">999229936563496	</t>
  </si>
  <si>
    <t xml:space="preserve">4648982	</t>
  </si>
  <si>
    <t xml:space="preserve">611684	</t>
  </si>
  <si>
    <t xml:space="preserve">999229941155493	</t>
  </si>
  <si>
    <t>SUN/YUMEI,ZHANG/HUA</t>
  </si>
  <si>
    <t xml:space="preserve">4649610	</t>
  </si>
  <si>
    <t xml:space="preserve">17437100	</t>
  </si>
  <si>
    <t xml:space="preserve">999229941898770	</t>
  </si>
  <si>
    <t>[普吉岛]普吉岛巴东海滩中央智选假日酒店 - IHG 旗下酒店(Holiday Inn Express Phuket Patong Beach Central, an IHG Hotel)(23861623)</t>
  </si>
  <si>
    <t>园景标准特大床房&lt;早餐&gt;</t>
  </si>
  <si>
    <t>ZHAO/JING</t>
  </si>
  <si>
    <t xml:space="preserve">4649744	</t>
  </si>
  <si>
    <t xml:space="preserve">355750	</t>
  </si>
  <si>
    <t xml:space="preserve">999229944394465	</t>
  </si>
  <si>
    <t>[普吉岛]普吉岛奈通温德姆花园酒店(Wyndham Garden Naithon Phuket)(114865688)</t>
  </si>
  <si>
    <t>豪华特大床间 - 可直通泳池&lt;早餐&gt;</t>
  </si>
  <si>
    <t>QIN/YINGKAI</t>
  </si>
  <si>
    <t xml:space="preserve">4650285	</t>
  </si>
  <si>
    <t xml:space="preserve">271992365	</t>
  </si>
  <si>
    <t xml:space="preserve">999229948860155	</t>
  </si>
  <si>
    <t>[Ulu Kinta]怡保曦云轩度假村(The Haven All Suite Resort, Ipoh)(44689088)</t>
  </si>
  <si>
    <t>湖景单卧室套房&lt;早餐&gt;</t>
  </si>
  <si>
    <t>Saiyed/Riaz</t>
  </si>
  <si>
    <t xml:space="preserve">4651734	</t>
  </si>
  <si>
    <t xml:space="preserve">124298	</t>
  </si>
  <si>
    <t xml:space="preserve">999229950600249	</t>
  </si>
  <si>
    <t>[新加坡]新加坡基奇纳诺富特酒店(Novotel Singapore on Kitchener)(8292126)</t>
  </si>
  <si>
    <t>家庭三人房&lt;早餐&gt;</t>
  </si>
  <si>
    <t>SHANG/HAITAO</t>
  </si>
  <si>
    <t xml:space="preserve">4652376	</t>
  </si>
  <si>
    <t xml:space="preserve">160264151	</t>
  </si>
  <si>
    <t xml:space="preserve">999229950661228	</t>
  </si>
  <si>
    <t>三卧室行政套房</t>
  </si>
  <si>
    <t>TIAN/XINCHEN</t>
  </si>
  <si>
    <t xml:space="preserve">4652392	</t>
  </si>
  <si>
    <t xml:space="preserve">418180	</t>
  </si>
  <si>
    <t xml:space="preserve">999229992122144	</t>
  </si>
  <si>
    <t>豪华露台房&lt;早餐&gt;</t>
  </si>
  <si>
    <t>JIANG/XIANGHUA</t>
  </si>
  <si>
    <t xml:space="preserve">4652693	</t>
  </si>
  <si>
    <t xml:space="preserve">17437822	</t>
  </si>
  <si>
    <t xml:space="preserve">999229995052792	</t>
  </si>
  <si>
    <t xml:space="preserve">4653277	</t>
  </si>
  <si>
    <t xml:space="preserve">418218	</t>
  </si>
  <si>
    <t xml:space="preserve">999229996503142	</t>
  </si>
  <si>
    <t>TAN/DONGSHENG</t>
  </si>
  <si>
    <t xml:space="preserve">4653595	</t>
  </si>
  <si>
    <t xml:space="preserve">17437164	</t>
  </si>
  <si>
    <t xml:space="preserve">999230001431885	</t>
  </si>
  <si>
    <t>GUAN/XIAOYU</t>
  </si>
  <si>
    <t xml:space="preserve">4654757	</t>
  </si>
  <si>
    <t xml:space="preserve">17438300	</t>
  </si>
  <si>
    <t xml:space="preserve">30001617560	</t>
  </si>
  <si>
    <t>Xin/Lifang,Zhang/Hongtao</t>
  </si>
  <si>
    <t xml:space="preserve">4654866	</t>
  </si>
  <si>
    <t xml:space="preserve">17437836	</t>
  </si>
  <si>
    <t xml:space="preserve">999230001911827	</t>
  </si>
  <si>
    <t>[普吉岛]普吉市宜必思尚品酒店(Ibis Styles Phuket City)(9593430)</t>
  </si>
  <si>
    <t>CHEN/YONG</t>
  </si>
  <si>
    <t xml:space="preserve">4655139	</t>
  </si>
  <si>
    <t xml:space="preserve">514424	</t>
  </si>
  <si>
    <t xml:space="preserve">999230003403683	</t>
  </si>
  <si>
    <t>GUAN/JIAYAN,LI/XUE</t>
  </si>
  <si>
    <t xml:space="preserve">4655962	</t>
  </si>
  <si>
    <t xml:space="preserve">355853	</t>
  </si>
  <si>
    <t xml:space="preserve">30003553318	</t>
  </si>
  <si>
    <t>DENG/YUEMEI,DENG/ZHENYUE</t>
  </si>
  <si>
    <t xml:space="preserve">4656091	</t>
  </si>
  <si>
    <t xml:space="preserve">1028143, 1028144	</t>
  </si>
  <si>
    <t xml:space="preserve">999230003636833	</t>
  </si>
  <si>
    <t>豪华双床房&lt;无早&gt;</t>
  </si>
  <si>
    <t>Li/Qiqi</t>
  </si>
  <si>
    <t xml:space="preserve">4656154	</t>
  </si>
  <si>
    <t xml:space="preserve">170462	</t>
  </si>
  <si>
    <t xml:space="preserve">999230004927291	</t>
  </si>
  <si>
    <t>PAN/FAN</t>
  </si>
  <si>
    <t xml:space="preserve">4656476	</t>
  </si>
  <si>
    <t xml:space="preserve">35573991,63217231	</t>
  </si>
  <si>
    <t xml:space="preserve">999230005468460	</t>
  </si>
  <si>
    <t>JIANG/ZEYONG</t>
  </si>
  <si>
    <t xml:space="preserve">4656573	</t>
  </si>
  <si>
    <t xml:space="preserve">160737660	</t>
  </si>
  <si>
    <t xml:space="preserve">999230007218906	</t>
  </si>
  <si>
    <t>[吉隆坡]吉隆坡克幕生活健康酒店(Hotel Komune Living and Wellness Kuala Lumpur)(113902815)</t>
  </si>
  <si>
    <t>大床一室房&lt;无早&gt;</t>
  </si>
  <si>
    <t>wang/zhanfang</t>
  </si>
  <si>
    <t xml:space="preserve">4657008	</t>
  </si>
  <si>
    <t xml:space="preserve">73575	</t>
  </si>
  <si>
    <t xml:space="preserve">999230011428639	</t>
  </si>
  <si>
    <t>城景高级特大床房&lt;无早&gt;</t>
  </si>
  <si>
    <t>GAO/LEI,wang/zijun</t>
  </si>
  <si>
    <t xml:space="preserve">4658315	</t>
  </si>
  <si>
    <t xml:space="preserve">9184448	</t>
  </si>
  <si>
    <t xml:space="preserve">30014022898	</t>
  </si>
  <si>
    <t>四季公园景套房&lt;早餐&gt;</t>
  </si>
  <si>
    <t>ZHANG/LAN</t>
  </si>
  <si>
    <t xml:space="preserve">4659670	</t>
  </si>
  <si>
    <t xml:space="preserve">3239457	</t>
  </si>
  <si>
    <t xml:space="preserve">999230014541743	</t>
  </si>
  <si>
    <t>PARK/EUNHYE</t>
  </si>
  <si>
    <t xml:space="preserve">4659896	</t>
  </si>
  <si>
    <t xml:space="preserve">220261	</t>
  </si>
  <si>
    <t xml:space="preserve">30014723836	</t>
  </si>
  <si>
    <t>[芭堤雅]芭堤雅花园海景大酒店(Garden Cliff Resort &amp; Spa Pattaya)(8499606)</t>
  </si>
  <si>
    <t>豪华房直通泳池&lt;早餐&gt;</t>
  </si>
  <si>
    <t>XING/JINGPING</t>
  </si>
  <si>
    <t xml:space="preserve">4659974	</t>
  </si>
  <si>
    <t xml:space="preserve">50812	</t>
  </si>
  <si>
    <t xml:space="preserve">999230014945125	</t>
  </si>
  <si>
    <t>三卧室行政套房&lt;早餐&gt;</t>
  </si>
  <si>
    <t>WANG/XI,ZHANG/Li,WANG/BEN,WANG/WEIZHONG,CHEN/LIPING,WANG/YUYIN</t>
  </si>
  <si>
    <t xml:space="preserve">4660098	</t>
  </si>
  <si>
    <t xml:space="preserve">418529	</t>
  </si>
  <si>
    <t xml:space="preserve">999230015326748	</t>
  </si>
  <si>
    <t>[曼谷]曼谷野餐酒店 - 兰南(Picnic Hotel Bangkok - Rang Nam)(8627973)</t>
  </si>
  <si>
    <t>标准双床房&lt;早餐&gt;</t>
  </si>
  <si>
    <t>LUO/YUE,SHENG/JIAXI,LIU/YIFEN,LUO/XINXI</t>
  </si>
  <si>
    <t xml:space="preserve">4660463	</t>
  </si>
  <si>
    <t xml:space="preserve">253887	</t>
  </si>
  <si>
    <t xml:space="preserve">999230019084769	</t>
  </si>
  <si>
    <t>[沙美岛]沙美岛萨凯海滩度假村(Sai Kaew Beach Resort)(24539055)</t>
  </si>
  <si>
    <t>Q尊贵房&lt;早餐&gt;</t>
  </si>
  <si>
    <t>WENG/SHENGYU,CHEN/TIAN</t>
  </si>
  <si>
    <t xml:space="preserve">4661007	</t>
  </si>
  <si>
    <t xml:space="preserve">SK4661007	</t>
  </si>
  <si>
    <t xml:space="preserve">999229388710444	</t>
  </si>
  <si>
    <t>WU/CONGMU,JIA/ZHANYUE</t>
  </si>
  <si>
    <t xml:space="preserve">4437520	</t>
  </si>
  <si>
    <t xml:space="preserve">2460	</t>
  </si>
  <si>
    <t xml:space="preserve">999230023998563	</t>
  </si>
  <si>
    <t>DAI/DAMING,ZHAN/WENXIU</t>
  </si>
  <si>
    <t xml:space="preserve">4662043	</t>
  </si>
  <si>
    <t xml:space="preserve">88295670	</t>
  </si>
  <si>
    <t xml:space="preserve">999230024371893	</t>
  </si>
  <si>
    <t>JIANG/JIANJUN</t>
  </si>
  <si>
    <t xml:space="preserve">4662182	</t>
  </si>
  <si>
    <t xml:space="preserve">66028385	</t>
  </si>
  <si>
    <t xml:space="preserve">999230024607419	</t>
  </si>
  <si>
    <t>转角特大床房&lt;早餐&gt;</t>
  </si>
  <si>
    <t>KOU/ZHAOXI</t>
  </si>
  <si>
    <t xml:space="preserve">4662244	</t>
  </si>
  <si>
    <t xml:space="preserve">65682546	</t>
  </si>
  <si>
    <t xml:space="preserve">30025195788	</t>
  </si>
  <si>
    <t>GUO/HONGGANG,GAO/KUNLING</t>
  </si>
  <si>
    <t xml:space="preserve">4662474	</t>
  </si>
  <si>
    <t xml:space="preserve">17439357	</t>
  </si>
  <si>
    <t xml:space="preserve">30026818162	</t>
  </si>
  <si>
    <t>俱乐部尊贵公园景观房&lt;早餐&gt;</t>
  </si>
  <si>
    <t>HUANG/SIYUAN,Huang/SiHui</t>
  </si>
  <si>
    <t xml:space="preserve">4663170	</t>
  </si>
  <si>
    <t xml:space="preserve">3239640	</t>
  </si>
  <si>
    <t xml:space="preserve">999230028602971	</t>
  </si>
  <si>
    <t>CHOI/KAHEI,PUN/SOKCHENG</t>
  </si>
  <si>
    <t xml:space="preserve">4664068	</t>
  </si>
  <si>
    <t xml:space="preserve">218647	</t>
  </si>
  <si>
    <t xml:space="preserve">999230029454200	</t>
  </si>
  <si>
    <t>标准双床房&lt;无早&gt;</t>
  </si>
  <si>
    <t>WANG/ZIWEI</t>
  </si>
  <si>
    <t xml:space="preserve">4664444	</t>
  </si>
  <si>
    <t xml:space="preserve">515030	</t>
  </si>
  <si>
    <t xml:space="preserve">999230029489435	</t>
  </si>
  <si>
    <t>YU/XUWEI</t>
  </si>
  <si>
    <t xml:space="preserve">4664467	</t>
  </si>
  <si>
    <t xml:space="preserve">398889192	</t>
  </si>
  <si>
    <t xml:space="preserve">999230038183910	</t>
  </si>
  <si>
    <t>DU/ZEKUN</t>
  </si>
  <si>
    <t xml:space="preserve">4666548	</t>
  </si>
  <si>
    <t xml:space="preserve">162240644	</t>
  </si>
  <si>
    <t xml:space="preserve">999230038530925	</t>
  </si>
  <si>
    <t>[普吉岛]太阳之翼卡马拉海滩度假村(Sunwing Kamala Beach)(8492487)</t>
  </si>
  <si>
    <t>家庭套房&lt;无早&gt;</t>
  </si>
  <si>
    <t>QU/Ye,He/Sisi</t>
  </si>
  <si>
    <t xml:space="preserve">4666659	</t>
  </si>
  <si>
    <t xml:space="preserve">999230039440853	</t>
  </si>
  <si>
    <t>欢乐宝贝工作室&lt;早餐&gt;</t>
  </si>
  <si>
    <t>ZHOU/BING</t>
  </si>
  <si>
    <t xml:space="preserve">4667041	</t>
  </si>
  <si>
    <t xml:space="preserve">999230039477205	</t>
  </si>
  <si>
    <t>工作室房&lt;无早&gt;</t>
  </si>
  <si>
    <t xml:space="preserve">4667058	</t>
  </si>
  <si>
    <t xml:space="preserve">999230041050656	</t>
  </si>
  <si>
    <t>MIAO/SHIQI,WANG/DAPENG</t>
  </si>
  <si>
    <t xml:space="preserve">4667875	</t>
  </si>
  <si>
    <t xml:space="preserve">58355979	</t>
  </si>
  <si>
    <t xml:space="preserve">999230041851967	</t>
  </si>
  <si>
    <t>GAN/YING</t>
  </si>
  <si>
    <t xml:space="preserve">4668212	</t>
  </si>
  <si>
    <t xml:space="preserve">1029340	</t>
  </si>
  <si>
    <t xml:space="preserve">999230042672867	</t>
  </si>
  <si>
    <t>[曼谷]曼谷素坤逸安凡尼酒店(Avani Sukhumvit Bangkok Hotel)(43584142)</t>
  </si>
  <si>
    <t>阿瓦尼天际线房（大双随机）&lt;早餐&gt;</t>
  </si>
  <si>
    <t>LIN/RUIWEN,TAN/HUIQIONG</t>
  </si>
  <si>
    <t xml:space="preserve">4668613	</t>
  </si>
  <si>
    <t xml:space="preserve">654505	</t>
  </si>
  <si>
    <t xml:space="preserve">999230044972478	</t>
  </si>
  <si>
    <t>PAN/YONGJUN,PAN/YAO</t>
  </si>
  <si>
    <t xml:space="preserve">4668833	</t>
  </si>
  <si>
    <t xml:space="preserve">859770	</t>
  </si>
  <si>
    <t xml:space="preserve">999230053341693	</t>
  </si>
  <si>
    <t>HOU/QIANRU</t>
  </si>
  <si>
    <t xml:space="preserve">4670662	</t>
  </si>
  <si>
    <t xml:space="preserve">17440616	</t>
  </si>
  <si>
    <t xml:space="preserve">999230054847238	</t>
  </si>
  <si>
    <t>ZHUANG/DAN</t>
  </si>
  <si>
    <t xml:space="preserve">4671083	</t>
  </si>
  <si>
    <t xml:space="preserve">999230057671320	</t>
  </si>
  <si>
    <t>DONG/SHUYI,ZHANG/JIUYUN</t>
  </si>
  <si>
    <t xml:space="preserve">4672367	</t>
  </si>
  <si>
    <t xml:space="preserve">80589416	</t>
  </si>
  <si>
    <t xml:space="preserve">999230058414617	</t>
  </si>
  <si>
    <t>[曼谷]Maison Hotel Bangkok(114853774)</t>
  </si>
  <si>
    <t>NATEE DELUXE KING&lt;无早&gt;</t>
  </si>
  <si>
    <t>WANG/QINXIAO,WU/JING,LI/LESHAN</t>
  </si>
  <si>
    <t xml:space="preserve">4672653	</t>
  </si>
  <si>
    <t xml:space="preserve">14629	</t>
  </si>
  <si>
    <t xml:space="preserve">999230058631022	</t>
  </si>
  <si>
    <t>[曼谷]曼谷河畔萨利尔酒店(The Salil Hotel Riverside Bangkok)(113902298)</t>
  </si>
  <si>
    <t>池景豪华房&lt;早餐&gt;</t>
  </si>
  <si>
    <t>ZHANG/SHUAI</t>
  </si>
  <si>
    <t xml:space="preserve">4672720	</t>
  </si>
  <si>
    <t xml:space="preserve">33313	</t>
  </si>
  <si>
    <t xml:space="preserve">999230059494659	</t>
  </si>
  <si>
    <t>NATEE DELUXE KING&lt;早餐&gt;</t>
  </si>
  <si>
    <t>FAN/YINLING</t>
  </si>
  <si>
    <t xml:space="preserve">4672991	</t>
  </si>
  <si>
    <t xml:space="preserve">14639	</t>
  </si>
  <si>
    <t xml:space="preserve">30060147099	</t>
  </si>
  <si>
    <t>[迪拜]迪拜德拉温德姆酒店(Wyndham Dubai Deira)(113903613)</t>
  </si>
  <si>
    <t>高级城景房 2张单人床&lt;无早&gt;</t>
  </si>
  <si>
    <t>ZHAO/XIANRONG,WANG/CAIHUI</t>
  </si>
  <si>
    <t xml:space="preserve">4673383	</t>
  </si>
  <si>
    <t xml:space="preserve">321770,321771	</t>
  </si>
  <si>
    <t xml:space="preserve">30060147093	</t>
  </si>
  <si>
    <t>高级城景房 1张特大床 禁烟&lt;无早&gt;</t>
  </si>
  <si>
    <t>WANG/JIE</t>
  </si>
  <si>
    <t xml:space="preserve">4673384	</t>
  </si>
  <si>
    <t xml:space="preserve">321713	</t>
  </si>
  <si>
    <t xml:space="preserve">999229682982395	</t>
  </si>
  <si>
    <t>CAI/JIANQING,LI/FANG,CAI/YUEYUN</t>
  </si>
  <si>
    <t xml:space="preserve">4589027	</t>
  </si>
  <si>
    <t xml:space="preserve">84499	</t>
  </si>
  <si>
    <t xml:space="preserve">999230102320363	</t>
  </si>
  <si>
    <t>海景经典双床房&lt;早餐&gt;</t>
  </si>
  <si>
    <t>CHEN/YIBO,LIU/YAN</t>
  </si>
  <si>
    <t xml:space="preserve">4674590	</t>
  </si>
  <si>
    <t xml:space="preserve">892479	</t>
  </si>
  <si>
    <t xml:space="preserve">30102510559	</t>
  </si>
  <si>
    <t>时髦双床房&lt;无早&gt;</t>
  </si>
  <si>
    <t>WEN/ZIJUN,LI/HONGLING</t>
  </si>
  <si>
    <t xml:space="preserve">4674636	</t>
  </si>
  <si>
    <t xml:space="preserve">117226	</t>
  </si>
  <si>
    <t xml:space="preserve">999230103607737	</t>
  </si>
  <si>
    <t>[普吉岛]普吉岛迈考海滩艾美度假村(Le Méridien Phuket Mai Khao Beach Resort)(7351056)</t>
  </si>
  <si>
    <t>带阳台的花园景双床间&lt;早餐&gt;&lt;日历房套餐高价值&gt;&lt;新酒店礼盒&gt;</t>
  </si>
  <si>
    <t>Zhang/Yun</t>
  </si>
  <si>
    <t xml:space="preserve">4674909	</t>
  </si>
  <si>
    <t xml:space="preserve">59252	</t>
  </si>
  <si>
    <t xml:space="preserve">30104186571	</t>
  </si>
  <si>
    <t>[芭堤雅]芭堤雅安凡尼度假酒店(Avani Pattaya Resort)(7279101)</t>
  </si>
  <si>
    <t>阿瓦尼园景房&lt;早餐&gt;</t>
  </si>
  <si>
    <t>JI/KUI</t>
  </si>
  <si>
    <t xml:space="preserve">4675079	</t>
  </si>
  <si>
    <t xml:space="preserve">62290010	</t>
  </si>
  <si>
    <t xml:space="preserve">999230104758043	</t>
  </si>
  <si>
    <t>HUANG/SHAOCHUN</t>
  </si>
  <si>
    <t xml:space="preserve">4675228	</t>
  </si>
  <si>
    <t xml:space="preserve">21881398	</t>
  </si>
  <si>
    <t xml:space="preserve">999230111074866	</t>
  </si>
  <si>
    <t>[芭堤雅]A-One芭提雅皇家邮轮酒店(A-One the Royal Cruise Hotel Pattaya)(8499192)</t>
  </si>
  <si>
    <t>豪华双人床房&lt;早餐&gt;</t>
  </si>
  <si>
    <t>HE/PENG</t>
  </si>
  <si>
    <t xml:space="preserve">4677650	</t>
  </si>
  <si>
    <t xml:space="preserve">996316	</t>
  </si>
  <si>
    <t xml:space="preserve">999230111491041	</t>
  </si>
  <si>
    <t>NATEE DELUXE TWIN&lt;早餐&gt;</t>
  </si>
  <si>
    <t>HE/DONGXIA,ZHAO/HUAN</t>
  </si>
  <si>
    <t xml:space="preserve">4677895	</t>
  </si>
  <si>
    <t xml:space="preserve">14715	</t>
  </si>
  <si>
    <t xml:space="preserve">999230111726521	</t>
  </si>
  <si>
    <t>xie/chen,xu/tong</t>
  </si>
  <si>
    <t xml:space="preserve">4678040	</t>
  </si>
  <si>
    <t xml:space="preserve">178259	</t>
  </si>
  <si>
    <t xml:space="preserve">999230120748870	</t>
  </si>
  <si>
    <t>WANG/KECHANG,WANG/SUYE,QIAO/TAO</t>
  </si>
  <si>
    <t xml:space="preserve">4678579	</t>
  </si>
  <si>
    <t xml:space="preserve">117254	</t>
  </si>
  <si>
    <t xml:space="preserve">999229494623468	</t>
  </si>
  <si>
    <t>JIANG/XIAYI</t>
  </si>
  <si>
    <t xml:space="preserve">4551744	</t>
  </si>
  <si>
    <t xml:space="preserve">83879	</t>
  </si>
  <si>
    <t xml:space="preserve">999230122804844	</t>
  </si>
  <si>
    <t>CUI/QIAN,CHANG/CHENG</t>
  </si>
  <si>
    <t xml:space="preserve">4679248	</t>
  </si>
  <si>
    <t xml:space="preserve">999230129469370	</t>
  </si>
  <si>
    <t>LIU/YANLING,YANG/SHIDA</t>
  </si>
  <si>
    <t xml:space="preserve">4682082	</t>
  </si>
  <si>
    <t xml:space="preserve">14788	</t>
  </si>
  <si>
    <t xml:space="preserve">30131211495	</t>
  </si>
  <si>
    <t>俱乐部特大床房&lt;早餐&gt;</t>
  </si>
  <si>
    <t>ZHAO/SIMENG,ZHANG/YUETING,CHAI/JING</t>
  </si>
  <si>
    <t xml:space="preserve">4682318	</t>
  </si>
  <si>
    <t xml:space="preserve">363885122	</t>
  </si>
  <si>
    <t xml:space="preserve">999230133534931	</t>
  </si>
  <si>
    <t>JIANG/XIUPING</t>
  </si>
  <si>
    <t xml:space="preserve">4682891	</t>
  </si>
  <si>
    <t xml:space="preserve">14797	</t>
  </si>
  <si>
    <t xml:space="preserve">999230135252031	</t>
  </si>
  <si>
    <t>WANG/BING</t>
  </si>
  <si>
    <t xml:space="preserve">4683520	</t>
  </si>
  <si>
    <t xml:space="preserve">86785	</t>
  </si>
  <si>
    <t xml:space="preserve">999230135664870	</t>
  </si>
  <si>
    <t>Superior Room with City View&lt;无早&gt;</t>
  </si>
  <si>
    <t>LI/LINBING</t>
  </si>
  <si>
    <t xml:space="preserve">4683648	</t>
  </si>
  <si>
    <t xml:space="preserve">322613	</t>
  </si>
  <si>
    <t xml:space="preserve">30138254662	</t>
  </si>
  <si>
    <t>行政套房-双床房&lt;早餐&gt;</t>
  </si>
  <si>
    <t>WANG/QIUYUE,LIU/JIAN</t>
  </si>
  <si>
    <t xml:space="preserve">4684480	</t>
  </si>
  <si>
    <t xml:space="preserve">364070954	</t>
  </si>
  <si>
    <t xml:space="preserve">999230138456837	</t>
  </si>
  <si>
    <t>LI/JIAO</t>
  </si>
  <si>
    <t xml:space="preserve">4684546	</t>
  </si>
  <si>
    <t xml:space="preserve">364164776	</t>
  </si>
  <si>
    <t xml:space="preserve">999230139154983	</t>
  </si>
  <si>
    <t>YE/TIANXIANG</t>
  </si>
  <si>
    <t xml:space="preserve">4684834	</t>
  </si>
  <si>
    <t xml:space="preserve">14973	</t>
  </si>
  <si>
    <t xml:space="preserve">999230139832984	</t>
  </si>
  <si>
    <t>SUN/DAN</t>
  </si>
  <si>
    <t xml:space="preserve">4685176	</t>
  </si>
  <si>
    <t xml:space="preserve">357565060	</t>
  </si>
  <si>
    <t xml:space="preserve">999230144111608	</t>
  </si>
  <si>
    <t>PENG/BO,ZHANG/CHUJIE</t>
  </si>
  <si>
    <t xml:space="preserve">4686545	</t>
  </si>
  <si>
    <t xml:space="preserve">892872	</t>
  </si>
  <si>
    <t xml:space="preserve">999229449474535	</t>
  </si>
  <si>
    <t>LIU/JIAN,WANG/QIAN</t>
  </si>
  <si>
    <t xml:space="preserve">4521618	</t>
  </si>
  <si>
    <t xml:space="preserve">83320	</t>
  </si>
  <si>
    <t xml:space="preserve">999230149320232	</t>
  </si>
  <si>
    <t>ZHOU/YUE</t>
  </si>
  <si>
    <t xml:space="preserve">4688176	</t>
  </si>
  <si>
    <t xml:space="preserve">364365387	</t>
  </si>
  <si>
    <t xml:space="preserve">999230149511477	</t>
  </si>
  <si>
    <t>LI/TAO</t>
  </si>
  <si>
    <t xml:space="preserve">4688279	</t>
  </si>
  <si>
    <t xml:space="preserve">14977	</t>
  </si>
  <si>
    <t xml:space="preserve">999230149951766	</t>
  </si>
  <si>
    <t>LI/CHENXI,LI/JIANWANG,LIU/JING</t>
  </si>
  <si>
    <t xml:space="preserve">4688497	</t>
  </si>
  <si>
    <t xml:space="preserve">999230150672598	</t>
  </si>
  <si>
    <t>SUN/ENYING,QU/YAJU</t>
  </si>
  <si>
    <t xml:space="preserve">4689414	</t>
  </si>
  <si>
    <t xml:space="preserve">33414518,9284097	</t>
  </si>
  <si>
    <t xml:space="preserve">999230150844073	</t>
  </si>
  <si>
    <t>[曼谷]曼谷 137 Pillars 公寓酒店(137 Pillars Residences Bangkok)(23861732)</t>
  </si>
  <si>
    <t>支柱行政公寓（中宾）&lt;早餐&gt;</t>
  </si>
  <si>
    <t>TANG/YI,TANG/YI</t>
  </si>
  <si>
    <t xml:space="preserve">4689637	</t>
  </si>
  <si>
    <t xml:space="preserve">241641	</t>
  </si>
  <si>
    <t xml:space="preserve">999230153323887	</t>
  </si>
  <si>
    <t>[仁川]仁川松岛空中花园酒店(旧.天空公园仁川松岛)(Bridge Hotel Incheon Songdo(Old. Sky Park Incheon Songdo))(44688933)</t>
  </si>
  <si>
    <t>标准双人房</t>
  </si>
  <si>
    <t>Lee/Hyunmin</t>
  </si>
  <si>
    <t xml:space="preserve">4690082	</t>
  </si>
  <si>
    <t xml:space="preserve">F1148344	</t>
  </si>
  <si>
    <t xml:space="preserve">999230153548893	</t>
  </si>
  <si>
    <t>园景或山景甄选豪华特大床房&lt;早餐&gt;</t>
  </si>
  <si>
    <t>yuan/jiang</t>
  </si>
  <si>
    <t xml:space="preserve">4690152	</t>
  </si>
  <si>
    <t xml:space="preserve">999230154325407	</t>
  </si>
  <si>
    <t>[曼谷]曼谷麦卡桑美居酒店(Mercure Bangkok Makkasan)(11211562)</t>
  </si>
  <si>
    <t>LIU/WENJIE,LI/MO</t>
  </si>
  <si>
    <t xml:space="preserve">4690359	</t>
  </si>
  <si>
    <t xml:space="preserve">164468511	</t>
  </si>
  <si>
    <t xml:space="preserve">999230155890992	</t>
  </si>
  <si>
    <t>[新加坡]宜必思新加坡诺维娜酒店(Ibis Singapore Novena)(8290093)</t>
  </si>
  <si>
    <t>标准房 1张大床&lt;早餐&gt;</t>
  </si>
  <si>
    <t>ZHANG/ZHANWEN</t>
  </si>
  <si>
    <t xml:space="preserve">4690765	</t>
  </si>
  <si>
    <t xml:space="preserve">#1088469	</t>
  </si>
  <si>
    <t xml:space="preserve">999230156304272	</t>
  </si>
  <si>
    <t>KIM/JINJU</t>
  </si>
  <si>
    <t xml:space="preserve">4690878	</t>
  </si>
  <si>
    <t xml:space="preserve">247991	</t>
  </si>
  <si>
    <t xml:space="preserve">999229610826914	</t>
  </si>
  <si>
    <t>[吉隆坡]辉盛凯贝丽(Capri by Fraser Bukit Bintang)(113903980)</t>
  </si>
  <si>
    <t>WANG/CHAOYING,Wang/Chaoying</t>
  </si>
  <si>
    <t xml:space="preserve">4581027	</t>
  </si>
  <si>
    <t xml:space="preserve">85583404-1	</t>
  </si>
  <si>
    <t xml:space="preserve">999230159624039	</t>
  </si>
  <si>
    <t>SHE/WANBIN,PENG/JIN</t>
  </si>
  <si>
    <t xml:space="preserve">4692289	</t>
  </si>
  <si>
    <t xml:space="preserve">364823081, 364822765	</t>
  </si>
  <si>
    <t xml:space="preserve">999230159753690	</t>
  </si>
  <si>
    <t>WEN/YUCHEN</t>
  </si>
  <si>
    <t xml:space="preserve">4692357	</t>
  </si>
  <si>
    <t xml:space="preserve">274964422	</t>
  </si>
  <si>
    <t xml:space="preserve">999230159850101	</t>
  </si>
  <si>
    <t>LIU/MINGCHANG</t>
  </si>
  <si>
    <t xml:space="preserve">4692406	</t>
  </si>
  <si>
    <t xml:space="preserve">#364828243.	</t>
  </si>
  <si>
    <t xml:space="preserve">999230160374204	</t>
  </si>
  <si>
    <t>[胡志明市]西贡艾美酒店(Le Méridien Saigon)(8975478)</t>
  </si>
  <si>
    <t>城景尊贵经典双大床房&lt;早餐&gt;</t>
  </si>
  <si>
    <t>YUAN/CHENFAN,CEN/YIWEN</t>
  </si>
  <si>
    <t xml:space="preserve">4692870	</t>
  </si>
  <si>
    <t xml:space="preserve">85854604	</t>
  </si>
  <si>
    <t xml:space="preserve">999230162485780	</t>
  </si>
  <si>
    <t>园景标准双床房&lt;早餐&gt;</t>
  </si>
  <si>
    <t>LI/JIN</t>
  </si>
  <si>
    <t xml:space="preserve">4694073	</t>
  </si>
  <si>
    <t xml:space="preserve">354188	</t>
  </si>
  <si>
    <t xml:space="preserve">999230166624404	</t>
  </si>
  <si>
    <t>ZHANG/PINGPING,QIAO/SHUANG</t>
  </si>
  <si>
    <t xml:space="preserve">4695620	</t>
  </si>
  <si>
    <t xml:space="preserve">15127	</t>
  </si>
  <si>
    <t xml:space="preserve">999230166981003	</t>
  </si>
  <si>
    <t>[Donggongon]林塔斯白金酒店(Lintas Platinum Hotel)(113902344)</t>
  </si>
  <si>
    <t>SAYED ISMAIL NASIRUDDIN/SHARIFAH MORDIAH BINTI</t>
  </si>
  <si>
    <t xml:space="preserve">4695750	</t>
  </si>
  <si>
    <t xml:space="preserve">127589	</t>
  </si>
  <si>
    <t xml:space="preserve">999230167422337	</t>
  </si>
  <si>
    <t>LUO/FENGZHU,WANG/XIN</t>
  </si>
  <si>
    <t xml:space="preserve">4695902	</t>
  </si>
  <si>
    <t xml:space="preserve">15137	</t>
  </si>
  <si>
    <t xml:space="preserve">999229464738417	</t>
  </si>
  <si>
    <t>SHI/MEIFU</t>
  </si>
  <si>
    <t xml:space="preserve">4541377	</t>
  </si>
  <si>
    <t xml:space="preserve">83630	</t>
  </si>
  <si>
    <t xml:space="preserve">999230169681479	</t>
  </si>
  <si>
    <t>DING/ZHIPENG</t>
  </si>
  <si>
    <t xml:space="preserve">4696707	</t>
  </si>
  <si>
    <t xml:space="preserve">42891817	</t>
  </si>
  <si>
    <t xml:space="preserve">999230169906266	</t>
  </si>
  <si>
    <t>WEN/YINGJING,HE/RUIBIN</t>
  </si>
  <si>
    <t xml:space="preserve">4696823	</t>
  </si>
  <si>
    <t xml:space="preserve">15242	</t>
  </si>
  <si>
    <t xml:space="preserve">30170284588	</t>
  </si>
  <si>
    <t>HU/XIAOFEI,DING/Qing,HU/QINGYUN</t>
  </si>
  <si>
    <t xml:space="preserve">4697014	</t>
  </si>
  <si>
    <t xml:space="preserve">999230174234136	</t>
  </si>
  <si>
    <t>YANG/YUJIE,ZHOU/PENGXIN,WANG/HONGHAI</t>
  </si>
  <si>
    <t xml:space="preserve">4698970	</t>
  </si>
  <si>
    <t xml:space="preserve">1031746/1031747	</t>
  </si>
  <si>
    <t xml:space="preserve">999229905634674	</t>
  </si>
  <si>
    <t>yang/xia,zhong/zhenyu</t>
  </si>
  <si>
    <t xml:space="preserve">4637108	</t>
  </si>
  <si>
    <t xml:space="preserve">SK4637108	</t>
  </si>
  <si>
    <t xml:space="preserve">999230174644693	</t>
  </si>
  <si>
    <t>行政套房-大床房&lt;早餐&gt;</t>
  </si>
  <si>
    <t>CHEN/YAOQING,WANG/ZHENPING</t>
  </si>
  <si>
    <t xml:space="preserve">4699138	</t>
  </si>
  <si>
    <t xml:space="preserve">365262844	</t>
  </si>
  <si>
    <t xml:space="preserve">999230178179841	</t>
  </si>
  <si>
    <t>YANG/ZHENZHEN,SONG/YANLING</t>
  </si>
  <si>
    <t xml:space="preserve">4700428	</t>
  </si>
  <si>
    <t xml:space="preserve">15343	</t>
  </si>
  <si>
    <t xml:space="preserve">999230179625072	</t>
  </si>
  <si>
    <t>[巴都丁宜]槟城硬石酒店(Hard Rock Hotel Penang)(8981618)</t>
  </si>
  <si>
    <t>豪华海景房</t>
  </si>
  <si>
    <t>ZHANG/REN</t>
  </si>
  <si>
    <t xml:space="preserve">4701023	</t>
  </si>
  <si>
    <t xml:space="preserve">999230180805182	</t>
  </si>
  <si>
    <t>Harrison/Lauren</t>
  </si>
  <si>
    <t xml:space="preserve">4702239	</t>
  </si>
  <si>
    <t xml:space="preserve">365575298	</t>
  </si>
  <si>
    <t xml:space="preserve">999230182720109	</t>
  </si>
  <si>
    <t>山景豪华房&lt;早餐&gt;</t>
  </si>
  <si>
    <t>SHEN/JIA,LUO/WEIQIANG</t>
  </si>
  <si>
    <t xml:space="preserve">4703068	</t>
  </si>
  <si>
    <t xml:space="preserve">999230184404201	</t>
  </si>
  <si>
    <t>豪华特大床房&lt;无早&gt;</t>
  </si>
  <si>
    <t>CHANG/Jiajia</t>
  </si>
  <si>
    <t xml:space="preserve">4703574	</t>
  </si>
  <si>
    <t xml:space="preserve">127683	</t>
  </si>
  <si>
    <t xml:space="preserve">999230189156104	</t>
  </si>
  <si>
    <t>[曼谷]曼谷文华中心点大酒店(Mandarin Hotel Managed by Centre Point)(7345507)</t>
  </si>
  <si>
    <t>行政房&lt;早餐&gt;</t>
  </si>
  <si>
    <t>DU/LIJUAN,QI/HONGLIN</t>
  </si>
  <si>
    <t xml:space="preserve">4705016	</t>
  </si>
  <si>
    <t xml:space="preserve">1742737	</t>
  </si>
  <si>
    <t xml:space="preserve">999230190115564	</t>
  </si>
  <si>
    <t>[暹粒]柏悦暹粒酒店(Park Hyatt Siem Reap)(24544133)</t>
  </si>
  <si>
    <t>XIU/LEI,ZHUANG/YU</t>
  </si>
  <si>
    <t xml:space="preserve">4705275	</t>
  </si>
  <si>
    <t xml:space="preserve">999230190230008	</t>
  </si>
  <si>
    <t>XIU/LEI</t>
  </si>
  <si>
    <t xml:space="preserve">4705322	</t>
  </si>
  <si>
    <t xml:space="preserve">2998534	</t>
  </si>
  <si>
    <t xml:space="preserve">999230191298521	</t>
  </si>
  <si>
    <t>[奠磐市社]南海四季度假酒店(Four Seasons Resort the Nam Hai Hoi An)(24913267)</t>
  </si>
  <si>
    <t>一卧室特大床别墅&lt;早餐&gt;</t>
  </si>
  <si>
    <t>ZHANG/SIMENG</t>
  </si>
  <si>
    <t xml:space="preserve">4705748	</t>
  </si>
  <si>
    <t xml:space="preserve">2170325	</t>
  </si>
  <si>
    <t xml:space="preserve">999230191727526	</t>
  </si>
  <si>
    <t>HUANG/XIN,HUANG/DILUN</t>
  </si>
  <si>
    <t xml:space="preserve">4706108	</t>
  </si>
  <si>
    <t xml:space="preserve">365991758	</t>
  </si>
  <si>
    <t xml:space="preserve">999230191728314	</t>
  </si>
  <si>
    <t>LIN/SHAOLING,HUANG/SHAOWEI</t>
  </si>
  <si>
    <t xml:space="preserve">4706111	</t>
  </si>
  <si>
    <t xml:space="preserve">365972125	</t>
  </si>
  <si>
    <t xml:space="preserve">999230191733508	</t>
  </si>
  <si>
    <t>CAO/DONG,YUAN/LIXUE</t>
  </si>
  <si>
    <t xml:space="preserve">4706119	</t>
  </si>
  <si>
    <t xml:space="preserve">365982595	</t>
  </si>
  <si>
    <t xml:space="preserve">999230191734638	</t>
  </si>
  <si>
    <t xml:space="preserve">4706121	</t>
  </si>
  <si>
    <t xml:space="preserve">365964460	</t>
  </si>
  <si>
    <t xml:space="preserve">999230238593723	</t>
  </si>
  <si>
    <t>HUI/TINLUNG</t>
  </si>
  <si>
    <t xml:space="preserve">4707489	</t>
  </si>
  <si>
    <t xml:space="preserve">62297301	</t>
  </si>
  <si>
    <t xml:space="preserve">999230241853182	</t>
  </si>
  <si>
    <t>[吉隆坡]吉隆坡武吉免登世民酒店(Citizenm Kuala Lumpur Bukit Bintang)(39541566)</t>
  </si>
  <si>
    <t>CitizenM King Room&lt;无早&gt;</t>
  </si>
  <si>
    <t>HONJO/NANAKO</t>
  </si>
  <si>
    <t xml:space="preserve">4708299	</t>
  </si>
  <si>
    <t xml:space="preserve">FJJMG8	</t>
  </si>
  <si>
    <t xml:space="preserve">999230244023595	</t>
  </si>
  <si>
    <t>YANG/LI</t>
  </si>
  <si>
    <t xml:space="preserve">4708847	</t>
  </si>
  <si>
    <t xml:space="preserve">natalie	</t>
  </si>
  <si>
    <t xml:space="preserve">999230244536480	</t>
  </si>
  <si>
    <t>JIANG/XIONGHUI</t>
  </si>
  <si>
    <t xml:space="preserve">4708996	</t>
  </si>
  <si>
    <t xml:space="preserve">390137028	</t>
  </si>
  <si>
    <t xml:space="preserve">999230246302348	</t>
  </si>
  <si>
    <t>[吉隆坡]吉隆坡市中心智选假日酒店(Holiday Inn Express Kuala Lumpur City Centre, an IHG Hotel)(8981861)</t>
  </si>
  <si>
    <t>RAWAIKLANG/RAHASSAWAN</t>
  </si>
  <si>
    <t xml:space="preserve">4709593	</t>
  </si>
  <si>
    <t xml:space="preserve">425277	</t>
  </si>
  <si>
    <t xml:space="preserve">999230246987181	</t>
  </si>
  <si>
    <t>WANG/XIN</t>
  </si>
  <si>
    <t xml:space="preserve">4709766	</t>
  </si>
  <si>
    <t xml:space="preserve">62297318	</t>
  </si>
  <si>
    <t xml:space="preserve">999230247101937	</t>
  </si>
  <si>
    <t xml:space="preserve">4709797	</t>
  </si>
  <si>
    <t xml:space="preserve">62297321	</t>
  </si>
  <si>
    <t xml:space="preserve">999230248198641	</t>
  </si>
  <si>
    <t>zhang/bei</t>
  </si>
  <si>
    <t xml:space="preserve">4709942	</t>
  </si>
  <si>
    <t xml:space="preserve">6877244	</t>
  </si>
  <si>
    <t xml:space="preserve">999230259709948	</t>
  </si>
  <si>
    <t xml:space="preserve">4710848	</t>
  </si>
  <si>
    <t xml:space="preserve">62297320	</t>
  </si>
  <si>
    <t xml:space="preserve">999230264073317	</t>
  </si>
  <si>
    <t>CHENG/JIAQIN,CHENG/JIAHUI</t>
  </si>
  <si>
    <t xml:space="preserve">4711844	</t>
  </si>
  <si>
    <t xml:space="preserve">999230264504139	</t>
  </si>
  <si>
    <t>豪华海景房&lt;早餐&gt;</t>
  </si>
  <si>
    <t>WANG/DAN,Dong/Lihong</t>
  </si>
  <si>
    <t xml:space="preserve">4711955	</t>
  </si>
  <si>
    <t xml:space="preserve">15778545/15778546	</t>
  </si>
  <si>
    <t xml:space="preserve">999230266248061	</t>
  </si>
  <si>
    <t>[芭堤雅]芭堤雅遨舍度假酒店(OZO North Pattaya)(114686245)</t>
  </si>
  <si>
    <t>豪华海景特大床房&lt;早餐&gt;</t>
  </si>
  <si>
    <t>LAI/YONGYI,XIE/QIANG</t>
  </si>
  <si>
    <t xml:space="preserve">4712694	</t>
  </si>
  <si>
    <t xml:space="preserve">263049	</t>
  </si>
  <si>
    <t xml:space="preserve">999230267560703	</t>
  </si>
  <si>
    <t>GAO/SHIHUA,HU/FEIFEI</t>
  </si>
  <si>
    <t xml:space="preserve">4713245	</t>
  </si>
  <si>
    <t xml:space="preserve">9184945	</t>
  </si>
  <si>
    <t xml:space="preserve">999230276122326	</t>
  </si>
  <si>
    <t>LUO/XIAOHUA</t>
  </si>
  <si>
    <t xml:space="preserve">4714751	</t>
  </si>
  <si>
    <t xml:space="preserve">999230281068518	</t>
  </si>
  <si>
    <t>两卧室行政套房&lt;早餐&gt;</t>
  </si>
  <si>
    <t>LU/CHAO,Qu/Dan,Lu/Baocheng,Deng/Lixian</t>
  </si>
  <si>
    <t xml:space="preserve">4715679	</t>
  </si>
  <si>
    <t xml:space="preserve">420789	</t>
  </si>
  <si>
    <t xml:space="preserve">999230290306946	</t>
  </si>
  <si>
    <t>ZHANG/YANLING</t>
  </si>
  <si>
    <t xml:space="preserve">4716310	</t>
  </si>
  <si>
    <t xml:space="preserve">15778793	</t>
  </si>
  <si>
    <t xml:space="preserve">999230292870665	</t>
  </si>
  <si>
    <t>[兰卡威]湾景国际度假酒店(Bayview Hotel Langkawi)(9561074)</t>
  </si>
  <si>
    <t>WU/JILIANG,SONG/HONGFEN,XIAO/RAN,WU/CHENGYING</t>
  </si>
  <si>
    <t xml:space="preserve">4716699	</t>
  </si>
  <si>
    <t xml:space="preserve">10118425	</t>
  </si>
  <si>
    <t xml:space="preserve">999230295183636	</t>
  </si>
  <si>
    <t>两卧室行政套房</t>
  </si>
  <si>
    <t>SONG/SHENGYUN</t>
  </si>
  <si>
    <t xml:space="preserve">4717318	</t>
  </si>
  <si>
    <t xml:space="preserve">420888	</t>
  </si>
  <si>
    <t xml:space="preserve">999230295703338	</t>
  </si>
  <si>
    <t>FU/LEXIN</t>
  </si>
  <si>
    <t xml:space="preserve">4717584	</t>
  </si>
  <si>
    <t xml:space="preserve">87870	</t>
  </si>
  <si>
    <t xml:space="preserve">999230295875682	</t>
  </si>
  <si>
    <t>MA/LIGUI,TAO/RUI,LAO/XINYU</t>
  </si>
  <si>
    <t xml:space="preserve">4717678	</t>
  </si>
  <si>
    <t xml:space="preserve">420897	</t>
  </si>
  <si>
    <t xml:space="preserve">999230296435268	</t>
  </si>
  <si>
    <t>XIONG/YING,ZHANG/ZONGREN</t>
  </si>
  <si>
    <t xml:space="preserve">4717966	</t>
  </si>
  <si>
    <t xml:space="preserve">367505551	</t>
  </si>
  <si>
    <t xml:space="preserve">999230308879651	</t>
  </si>
  <si>
    <t>WU/HUITIAN</t>
  </si>
  <si>
    <t xml:space="preserve">4719455	</t>
  </si>
  <si>
    <t xml:space="preserve">15809	</t>
  </si>
  <si>
    <t xml:space="preserve">999230354958543	</t>
  </si>
  <si>
    <t>[八打灵再也]阿万特酒店(Avante Hotel)(113902830)</t>
  </si>
  <si>
    <t>LEE/RAYMOND</t>
  </si>
  <si>
    <t xml:space="preserve">4720316	</t>
  </si>
  <si>
    <t xml:space="preserve">200749	</t>
  </si>
  <si>
    <t xml:space="preserve">999230370189599	</t>
  </si>
  <si>
    <t>标准大床房&lt;早餐&gt;</t>
  </si>
  <si>
    <t>HAN/XIAO,YUAN/CHENG</t>
  </si>
  <si>
    <t xml:space="preserve">4723095	</t>
  </si>
  <si>
    <t xml:space="preserve">425943	</t>
  </si>
  <si>
    <t xml:space="preserve">999230389607377	</t>
  </si>
  <si>
    <t>CHEN/WEI</t>
  </si>
  <si>
    <t xml:space="preserve">4724901	</t>
  </si>
  <si>
    <t xml:space="preserve">259732	</t>
  </si>
  <si>
    <t xml:space="preserve">999230389617103	</t>
  </si>
  <si>
    <t>HUANG/SIMIN,CHEN/HONGJIE</t>
  </si>
  <si>
    <t xml:space="preserve">4724902	</t>
  </si>
  <si>
    <t xml:space="preserve">999230393540028	</t>
  </si>
  <si>
    <t>CHU/HONGBO</t>
  </si>
  <si>
    <t xml:space="preserve">4725624	</t>
  </si>
  <si>
    <t xml:space="preserve">15779441	</t>
  </si>
  <si>
    <t xml:space="preserve">999230394846958	</t>
  </si>
  <si>
    <t>[曼谷]曼谷拉差达瑞士酒店(Swissotel Bangkok Ratchada)(8029802)</t>
  </si>
  <si>
    <t>瑞士尊贵房&lt;早餐&gt;</t>
  </si>
  <si>
    <t>WATANAPRUKSAKUL/MATTANEE</t>
  </si>
  <si>
    <t xml:space="preserve">4725769	</t>
  </si>
  <si>
    <t xml:space="preserve">168793013	</t>
  </si>
  <si>
    <t xml:space="preserve">999230418743398	</t>
  </si>
  <si>
    <t>行政套房&lt;早餐&gt;</t>
  </si>
  <si>
    <t>LU/TONG</t>
  </si>
  <si>
    <t xml:space="preserve">4730731	</t>
  </si>
  <si>
    <t xml:space="preserve">421608	</t>
  </si>
  <si>
    <t xml:space="preserve">999229461994568	</t>
  </si>
  <si>
    <t>CNY</t>
  </si>
  <si>
    <t>CA6352240219CNY-W</t>
  </si>
  <si>
    <t xml:space="preserve">999229609477159	</t>
  </si>
  <si>
    <t xml:space="preserve">999230259229111	</t>
  </si>
  <si>
    <t>MO/YUAN ,JIANG/LIE</t>
  </si>
  <si>
    <t>，</t>
  </si>
  <si>
    <t>等海金改账</t>
  </si>
  <si>
    <t>直采</t>
  </si>
  <si>
    <t>本期收回837.8元</t>
  </si>
  <si>
    <t>本期扣款500元</t>
  </si>
  <si>
    <t>4598464 出入账不变，另建工单收款RMB 1750 ，补款单 999229763805293</t>
  </si>
  <si>
    <t>本期收回1460.34元</t>
  </si>
  <si>
    <t>特殊要求:此单实际是999230038530925的改名申请单，供应商单号：4666659 。</t>
  </si>
  <si>
    <t>本期扣款300元</t>
  </si>
  <si>
    <t>A240222105343481</t>
  </si>
  <si>
    <t>A240222105533481</t>
  </si>
  <si>
    <t>A240222105814481</t>
  </si>
  <si>
    <t>USD / THB 当前参考汇率: 36.17</t>
  </si>
  <si>
    <t>总计：199706.8 USD/
7223394.96 THB</t>
  </si>
  <si>
    <t>特殊要求:此单是订单号999229456308155申请修改日期的收费单 ，订单号999229456308155需要修改成12/13号入住 12/15号离店 。</t>
  </si>
  <si>
    <t>本期收回500元</t>
  </si>
  <si>
    <t>本期收回300元</t>
  </si>
  <si>
    <t>A240311102924481</t>
  </si>
  <si>
    <t>A240311103039481</t>
  </si>
  <si>
    <t>CNY / THB 当前参考汇率: 5.015871343</t>
  </si>
  <si>
    <t>总计：800 CNY/
4012.7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</si>
  <si>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</si>
  <si>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</si>
  <si>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</si>
  <si>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</si>
  <si>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</si>
  <si>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</si>
  <si>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</si>
  <si>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</si>
  <si>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</si>
  <si>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</si>
  <si>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</si>
  <si>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</si>
  <si>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</si>
  <si>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</si>
  <si>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</si>
  <si>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</si>
  <si>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</si>
  <si>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</si>
  <si>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</si>
  <si>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2024-02-17</t>
  </si>
  <si>
    <t>4730731</t>
  </si>
  <si>
    <t>曼谷拉查丹利中心酒店  (SHA Plus+)</t>
  </si>
  <si>
    <t>LU TONG</t>
  </si>
  <si>
    <t>2024-02-18</t>
  </si>
  <si>
    <t>退房日周结</t>
  </si>
  <si>
    <t>1299.00</t>
  </si>
  <si>
    <t>179.84</t>
  </si>
  <si>
    <t>0</t>
  </si>
  <si>
    <t>0.00</t>
  </si>
  <si>
    <t>携程国际直连(CIT)</t>
  </si>
  <si>
    <t>01.011176</t>
  </si>
  <si>
    <t>2024-02-17 11:38:07</t>
  </si>
  <si>
    <t>否</t>
  </si>
  <si>
    <t>CIT(Thailand) CO,. Ltd</t>
  </si>
  <si>
    <t>泰国</t>
  </si>
  <si>
    <t>2024-02-15</t>
  </si>
  <si>
    <t>4725769</t>
  </si>
  <si>
    <t>曼谷拉差达瑞士酒店 (SHA Extra Plus)</t>
  </si>
  <si>
    <t>WATANAPRUKSAKUL MATTANEE</t>
  </si>
  <si>
    <t>651.02</t>
  </si>
  <si>
    <t>90.13</t>
  </si>
  <si>
    <t>2024-02-15 19:36:28</t>
  </si>
  <si>
    <t>4725624</t>
  </si>
  <si>
    <t>槟城硬石酒店</t>
  </si>
  <si>
    <t>CHU HONGBO</t>
  </si>
  <si>
    <t>2024-02-16</t>
  </si>
  <si>
    <t>2105.97</t>
  </si>
  <si>
    <t>291.56</t>
  </si>
  <si>
    <t>2024-02-16 09:49:56</t>
  </si>
  <si>
    <t>马来西亚</t>
  </si>
  <si>
    <t>4724901</t>
  </si>
  <si>
    <t>芭堤雅遨舍度假酒店</t>
  </si>
  <si>
    <t>CHEN WEI</t>
  </si>
  <si>
    <t>950.99</t>
  </si>
  <si>
    <t>131.66</t>
  </si>
  <si>
    <t>2024-02-15 14:48:59</t>
  </si>
  <si>
    <t>2024-02-14</t>
  </si>
  <si>
    <t>4723095</t>
  </si>
  <si>
    <t>吉隆坡市中心智选假日酒店</t>
  </si>
  <si>
    <t>HAN XIAO,YUAN CHENG</t>
  </si>
  <si>
    <t>1024.97</t>
  </si>
  <si>
    <t>142.00</t>
  </si>
  <si>
    <t>2024-02-15 11:33:10</t>
  </si>
  <si>
    <t>2024-02-13</t>
  </si>
  <si>
    <t>4720316</t>
  </si>
  <si>
    <t>阿万特酒店</t>
  </si>
  <si>
    <t>LEE RAYMOND</t>
  </si>
  <si>
    <t>413.02</t>
  </si>
  <si>
    <t>57.22</t>
  </si>
  <si>
    <t>2024-02-14 11:01:00</t>
  </si>
  <si>
    <t>直连</t>
  </si>
  <si>
    <t>4719455</t>
  </si>
  <si>
    <t>Maison Hotel Bangkok</t>
  </si>
  <si>
    <t>WU HUITIAN</t>
  </si>
  <si>
    <t>882.99</t>
  </si>
  <si>
    <t>122.33</t>
  </si>
  <si>
    <t>2024-02-13 19:40:18</t>
  </si>
  <si>
    <t>4717966</t>
  </si>
  <si>
    <t>华欣标准酒店</t>
  </si>
  <si>
    <t>XIONG YING,ZHANG ZONGREN</t>
  </si>
  <si>
    <t>946.00</t>
  </si>
  <si>
    <t>131.06</t>
  </si>
  <si>
    <t>2024-02-13 15:10:05</t>
  </si>
  <si>
    <t>4717678</t>
  </si>
  <si>
    <t>MA LIGUI,TAO RUI,LAO XINYU</t>
  </si>
  <si>
    <t>2615.98</t>
  </si>
  <si>
    <t>362.42</t>
  </si>
  <si>
    <t>2024-02-13 09:44:08</t>
  </si>
  <si>
    <t>4717584</t>
  </si>
  <si>
    <t>阿玛拉素万那普酒店</t>
  </si>
  <si>
    <t>FU LEXIN</t>
  </si>
  <si>
    <t>332.03</t>
  </si>
  <si>
    <t>46.00</t>
  </si>
  <si>
    <t>2024-02-13 08:39:25</t>
  </si>
  <si>
    <t>4717318</t>
  </si>
  <si>
    <t>SONG SHENGYUN</t>
  </si>
  <si>
    <t>2193.00</t>
  </si>
  <si>
    <t>303.82</t>
  </si>
  <si>
    <t>2024-02-13 09:10:38</t>
  </si>
  <si>
    <t>2024-02-12</t>
  </si>
  <si>
    <t>4716699</t>
  </si>
  <si>
    <t>湾景国际度假酒店</t>
  </si>
  <si>
    <t>WU JILIANG,SONG HONGFEN,XIAO RAN,WU CHENGYING</t>
  </si>
  <si>
    <t>508.01</t>
  </si>
  <si>
    <t>70.38</t>
  </si>
  <si>
    <t>2024-02-14 12:17:28</t>
  </si>
  <si>
    <t>4716310</t>
  </si>
  <si>
    <t>ZHANG YANLING</t>
  </si>
  <si>
    <t>1344.01</t>
  </si>
  <si>
    <t>186.20</t>
  </si>
  <si>
    <t>2024-02-12 20:30:46</t>
  </si>
  <si>
    <t>4715679</t>
  </si>
  <si>
    <t>LU CHAO,Qu Dan,Lu Baocheng,Deng Lixian</t>
  </si>
  <si>
    <t>2024-02-12 17:53:19</t>
  </si>
  <si>
    <t>4714751</t>
  </si>
  <si>
    <t>太阳之翼卡马拉海滩度假村</t>
  </si>
  <si>
    <t>LUO XIAOHUA</t>
  </si>
  <si>
    <t>2503.96</t>
  </si>
  <si>
    <t>346.90</t>
  </si>
  <si>
    <t>2024-02-12 11:39:19</t>
  </si>
  <si>
    <t>2024-02-11</t>
  </si>
  <si>
    <t>4713245</t>
  </si>
  <si>
    <t>槟城皇家朱兰酒店</t>
  </si>
  <si>
    <t>GAO SHIHUA,HU FEIFEI</t>
  </si>
  <si>
    <t>421.03</t>
  </si>
  <si>
    <t>58.33</t>
  </si>
  <si>
    <t>2024-02-12 16:23:13</t>
  </si>
  <si>
    <t>4712694</t>
  </si>
  <si>
    <t>LAI YONGYI,XIE QIANG</t>
  </si>
  <si>
    <t>1042.00</t>
  </si>
  <si>
    <t>144.36</t>
  </si>
  <si>
    <t>2024-02-11 17:33:48</t>
  </si>
  <si>
    <t>4711955</t>
  </si>
  <si>
    <t>WANG DAN,Dong Lihong</t>
  </si>
  <si>
    <t>2870.06</t>
  </si>
  <si>
    <t>397.62</t>
  </si>
  <si>
    <t>2024-02-11 11:39:37</t>
  </si>
  <si>
    <t>4711844</t>
  </si>
  <si>
    <t>普吉岛卡塔棕榈温泉度假酒店</t>
  </si>
  <si>
    <t>CHENG JIAQIN,CHENG JIAHUI</t>
  </si>
  <si>
    <t>906.02</t>
  </si>
  <si>
    <t>125.52</t>
  </si>
  <si>
    <t>2024-02-11 11:31:00</t>
  </si>
  <si>
    <t>2024-02-10</t>
  </si>
  <si>
    <t>4710848</t>
  </si>
  <si>
    <t>芭堤雅阿瓦尼度假酒店</t>
  </si>
  <si>
    <t>ZHOU YUE</t>
  </si>
  <si>
    <t>699.99</t>
  </si>
  <si>
    <t>96.99</t>
  </si>
  <si>
    <t>2024-02-11 09:44:10</t>
  </si>
  <si>
    <t>4709942</t>
  </si>
  <si>
    <t>阿玛瑞芭堤雅酒店 (SHA Plus+)</t>
  </si>
  <si>
    <t>zhang bei</t>
  </si>
  <si>
    <t>2598.01</t>
  </si>
  <si>
    <t>359.98</t>
  </si>
  <si>
    <t>2024-02-10 16:12:16</t>
  </si>
  <si>
    <t>4709797</t>
  </si>
  <si>
    <t>WANG XIN</t>
  </si>
  <si>
    <t>1199.99</t>
  </si>
  <si>
    <t>166.27</t>
  </si>
  <si>
    <t>2024-02-10 14:11:49</t>
  </si>
  <si>
    <t>4709766</t>
  </si>
  <si>
    <t>800.02</t>
  </si>
  <si>
    <t>110.85</t>
  </si>
  <si>
    <t>2024-02-10 13:42:02</t>
  </si>
  <si>
    <t>4709593</t>
  </si>
  <si>
    <t>RAWAIKLANG RAHASSAWAN</t>
  </si>
  <si>
    <t>660.00</t>
  </si>
  <si>
    <t>91.45</t>
  </si>
  <si>
    <t>2024-02-11 13:32:58</t>
  </si>
  <si>
    <t>4708996</t>
  </si>
  <si>
    <t>曼谷盛泰澜中央世界商业中心酒店</t>
  </si>
  <si>
    <t>JIANG XIONGHUI</t>
  </si>
  <si>
    <t>1649.97</t>
  </si>
  <si>
    <t>228.62</t>
  </si>
  <si>
    <t>2024-02-10 09:56:52</t>
  </si>
  <si>
    <t>4708847</t>
  </si>
  <si>
    <t>YANG LI</t>
  </si>
  <si>
    <t>906.99</t>
  </si>
  <si>
    <t>125.62</t>
  </si>
  <si>
    <t>2024-02-10 17:13:34</t>
  </si>
  <si>
    <t>2024-02-09</t>
  </si>
  <si>
    <t>4708299</t>
  </si>
  <si>
    <t>吉隆坡武吉免登世民酒店</t>
  </si>
  <si>
    <t>HONJO NANAKO</t>
  </si>
  <si>
    <t>1068.07</t>
  </si>
  <si>
    <t>147.93</t>
  </si>
  <si>
    <t>2024-02-10 13:19:59</t>
  </si>
  <si>
    <t>999230169681479,</t>
  </si>
  <si>
    <t>4707777</t>
  </si>
  <si>
    <t>新加坡乌节路voco酒店 (洲际旗下酒店）</t>
  </si>
  <si>
    <t>DING ZHIPENG</t>
  </si>
  <si>
    <t>RMB</t>
  </si>
  <si>
    <t>2024-02-09 17:42:17</t>
  </si>
  <si>
    <t>新加坡</t>
  </si>
  <si>
    <t>4707489</t>
  </si>
  <si>
    <t>HUI TINLUNG</t>
  </si>
  <si>
    <t>1199.98</t>
  </si>
  <si>
    <t>166.20</t>
  </si>
  <si>
    <t>2024-02-09 18:06:51</t>
  </si>
  <si>
    <t>4706121</t>
  </si>
  <si>
    <t>CAO DONG,YUAN LIXUE</t>
  </si>
  <si>
    <t>1018.97</t>
  </si>
  <si>
    <t>141.13</t>
  </si>
  <si>
    <t>2024-02-09 11:52:50</t>
  </si>
  <si>
    <t>4706119</t>
  </si>
  <si>
    <t>2024-02-09 12:34:37</t>
  </si>
  <si>
    <t>4706111</t>
  </si>
  <si>
    <t>LIN SHAOLING,HUANG SHAOWEI</t>
  </si>
  <si>
    <t>1893.98</t>
  </si>
  <si>
    <t>262.32</t>
  </si>
  <si>
    <t>2024-02-09 12:09:18</t>
  </si>
  <si>
    <t>4706108</t>
  </si>
  <si>
    <t>HUANG XIN,HUANG DILUN</t>
  </si>
  <si>
    <t>2024-02-09 12:57:25</t>
  </si>
  <si>
    <t>4705748</t>
  </si>
  <si>
    <t>越南会安南海四季度假酒店</t>
  </si>
  <si>
    <t>ZHANG SIMENG</t>
  </si>
  <si>
    <t>11185.95</t>
  </si>
  <si>
    <t>1551.32</t>
  </si>
  <si>
    <t>2024-02-10 14:19:21</t>
  </si>
  <si>
    <t>越南</t>
  </si>
  <si>
    <t>2024-02-08</t>
  </si>
  <si>
    <t>4705322</t>
  </si>
  <si>
    <t>柏悦暹粒酒店</t>
  </si>
  <si>
    <t>XIU LEI</t>
  </si>
  <si>
    <t>3737.98</t>
  </si>
  <si>
    <t>518.40</t>
  </si>
  <si>
    <t>2024-02-09 13:17:42</t>
  </si>
  <si>
    <t>柬埔寨</t>
  </si>
  <si>
    <t>4705016</t>
  </si>
  <si>
    <t>曼谷文华中心点大酒店 (SHA Plus+)</t>
  </si>
  <si>
    <t>DU LIJUAN,QI HONGLIN</t>
  </si>
  <si>
    <t>1602.05</t>
  </si>
  <si>
    <t>222.18</t>
  </si>
  <si>
    <t>2024-02-10 10:11:42</t>
  </si>
  <si>
    <t>4703574</t>
  </si>
  <si>
    <t>灵狮铂金酒店</t>
  </si>
  <si>
    <t>CHANG Jiajia</t>
  </si>
  <si>
    <t>255.98</t>
  </si>
  <si>
    <t>35.50</t>
  </si>
  <si>
    <t>2024-02-08 16:01:11</t>
  </si>
  <si>
    <t>4703068</t>
  </si>
  <si>
    <t>SHEN JIA,LUO WEIQIANG</t>
  </si>
  <si>
    <t>1237.99</t>
  </si>
  <si>
    <t>171.69</t>
  </si>
  <si>
    <t>2024-02-08 12:56:39</t>
  </si>
  <si>
    <t>4702239</t>
  </si>
  <si>
    <t>Harrison Lauren</t>
  </si>
  <si>
    <t>2862.10</t>
  </si>
  <si>
    <t>396.93</t>
  </si>
  <si>
    <t>2024-02-08 12:21:03</t>
  </si>
  <si>
    <t>2024-02-07</t>
  </si>
  <si>
    <t>4701023</t>
  </si>
  <si>
    <t>ZHANG REN</t>
  </si>
  <si>
    <t>1327.97</t>
  </si>
  <si>
    <t>184.22</t>
  </si>
  <si>
    <t>2024-02-07 22:13:57</t>
  </si>
  <si>
    <t>4700428</t>
  </si>
  <si>
    <t>YANG ZHENZHEN,SONG YANLING</t>
  </si>
  <si>
    <t>2310.07</t>
  </si>
  <si>
    <t>320.46</t>
  </si>
  <si>
    <t>2024-02-08 09:43:52</t>
  </si>
  <si>
    <t>4699138</t>
  </si>
  <si>
    <t>曼谷恰特里亚姆大酒店</t>
  </si>
  <si>
    <t>CHEN YAOQING,WANG ZHENPING</t>
  </si>
  <si>
    <t>9113.98</t>
  </si>
  <si>
    <t>1264.32</t>
  </si>
  <si>
    <t>2024-02-07 15:26:04</t>
  </si>
  <si>
    <t>4698970</t>
  </si>
  <si>
    <t>铂尔曼吉隆坡城市中心大酒店</t>
  </si>
  <si>
    <t>YANG YUJIE,ZHOU PENGXIN,WANG HONGHAI</t>
  </si>
  <si>
    <t>2711.88</t>
  </si>
  <si>
    <t>376.20</t>
  </si>
  <si>
    <t>2024-02-07 16:46:45</t>
  </si>
  <si>
    <t>2024-02-06</t>
  </si>
  <si>
    <t>4697014</t>
  </si>
  <si>
    <t>新加坡基奇纳诺富特酒店</t>
  </si>
  <si>
    <t>HU XIAOFEI,DING Qing,HU QINGYUN</t>
  </si>
  <si>
    <t>7918.95</t>
  </si>
  <si>
    <t>1097.40</t>
  </si>
  <si>
    <t>-1097</t>
  </si>
  <si>
    <t>-7918</t>
  </si>
  <si>
    <t>2024-02-12 00:06:04</t>
  </si>
  <si>
    <t>4696823</t>
  </si>
  <si>
    <t>WEN YINGJING,HE RUIBIN</t>
  </si>
  <si>
    <t>1212.02</t>
  </si>
  <si>
    <t>167.96</t>
  </si>
  <si>
    <t>2024-02-07 14:40:52</t>
  </si>
  <si>
    <t>4696707</t>
  </si>
  <si>
    <t>5268.98</t>
  </si>
  <si>
    <t>730.17</t>
  </si>
  <si>
    <t>2024-02-10 16:27:47</t>
  </si>
  <si>
    <t>4695902</t>
  </si>
  <si>
    <t>LUO FENGZHU,WANG XIN</t>
  </si>
  <si>
    <t>707.97</t>
  </si>
  <si>
    <t>98.11</t>
  </si>
  <si>
    <t>2024-02-06 18:24:14</t>
  </si>
  <si>
    <t>4695750</t>
  </si>
  <si>
    <t>SAYED ISMAIL NASIRUDDIN SHARIFAH MORDIAH BINTI</t>
  </si>
  <si>
    <t>313.97</t>
  </si>
  <si>
    <t>43.51</t>
  </si>
  <si>
    <t>2024-02-06 17:44:00</t>
  </si>
  <si>
    <t>4695620</t>
  </si>
  <si>
    <t>ZHANG PINGPING,QIAO SHUANG</t>
  </si>
  <si>
    <t>2024-02-06 16:51:21</t>
  </si>
  <si>
    <t>4694073</t>
  </si>
  <si>
    <t>普吉岛芭东海滩中央智选假日酒店  (SHA Extra Plus)</t>
  </si>
  <si>
    <t>LI JIN</t>
  </si>
  <si>
    <t>2046.05</t>
  </si>
  <si>
    <t>283.54</t>
  </si>
  <si>
    <t>2024-02-06 21:45:49</t>
  </si>
  <si>
    <t>4692870</t>
  </si>
  <si>
    <t>胡志明市西贡艾美酒店</t>
  </si>
  <si>
    <t>YUAN CHENFAN,CEN YIWEN</t>
  </si>
  <si>
    <t>1998.02</t>
  </si>
  <si>
    <t>276.96</t>
  </si>
  <si>
    <t>2024-02-07 08:11:43</t>
  </si>
  <si>
    <t>2024-02-05</t>
  </si>
  <si>
    <t>4692406</t>
  </si>
  <si>
    <t>LIU MINGCHANG</t>
  </si>
  <si>
    <t>1907.99</t>
  </si>
  <si>
    <t>264.48</t>
  </si>
  <si>
    <t>2024-02-06 13:16:22</t>
  </si>
  <si>
    <t>4692357</t>
  </si>
  <si>
    <t>新加坡客安酒店 - 远东集团</t>
  </si>
  <si>
    <t>WEN YUCHEN</t>
  </si>
  <si>
    <t>4250.04</t>
  </si>
  <si>
    <t>589.13</t>
  </si>
  <si>
    <t>2024-02-06 21:53:37</t>
  </si>
  <si>
    <t>4692289</t>
  </si>
  <si>
    <t>SHE WANBIN,PENG JIN</t>
  </si>
  <si>
    <t>6162.00</t>
  </si>
  <si>
    <t>854.16</t>
  </si>
  <si>
    <t>2024-02-06 13:08:52</t>
  </si>
  <si>
    <t>4690878</t>
  </si>
  <si>
    <t>金兰阿尔玛度假酒店</t>
  </si>
  <si>
    <t>KIM JINJU</t>
  </si>
  <si>
    <t>897.00</t>
  </si>
  <si>
    <t>124.34</t>
  </si>
  <si>
    <t>2024-02-05 17:01:46</t>
  </si>
  <si>
    <t>4690765</t>
  </si>
  <si>
    <t>新加坡宜必思诺维娜酒店</t>
  </si>
  <si>
    <t>ZHANG ZHANWEN</t>
  </si>
  <si>
    <t>3954.99</t>
  </si>
  <si>
    <t>548.23</t>
  </si>
  <si>
    <t>2024-02-05 16:29:41</t>
  </si>
  <si>
    <t>4690359</t>
  </si>
  <si>
    <t>曼谷麦卡桑美居酒店</t>
  </si>
  <si>
    <t>LIU WENJIE,LI MO</t>
  </si>
  <si>
    <t>1187.95</t>
  </si>
  <si>
    <t>164.67</t>
  </si>
  <si>
    <t>2024-02-06 11:57:21</t>
  </si>
  <si>
    <t>4690082</t>
  </si>
  <si>
    <t>仁川松岛空中花园酒店(旧.天空公园仁川松岛)</t>
  </si>
  <si>
    <t>Lee Hyunmin</t>
  </si>
  <si>
    <t>389.99</t>
  </si>
  <si>
    <t>54.06</t>
  </si>
  <si>
    <t>2024-02-05 12:13:17</t>
  </si>
  <si>
    <t>韩国</t>
  </si>
  <si>
    <t>4689637</t>
  </si>
  <si>
    <t>曼谷137柱公寓酒店</t>
  </si>
  <si>
    <t>TANG YI,TANG YI</t>
  </si>
  <si>
    <t>8399.81</t>
  </si>
  <si>
    <t>1164.36</t>
  </si>
  <si>
    <t>2024-02-05 10:30:05</t>
  </si>
  <si>
    <t>4689414</t>
  </si>
  <si>
    <t>曼谷柏悦酒店</t>
  </si>
  <si>
    <t>SUN ENYING,QU YAJU</t>
  </si>
  <si>
    <t>10052.13</t>
  </si>
  <si>
    <t>1393.40</t>
  </si>
  <si>
    <t>2024-02-05 11:24:15</t>
  </si>
  <si>
    <t>2024-02-04</t>
  </si>
  <si>
    <t>4688497</t>
  </si>
  <si>
    <t>LI CHENXI,LI JIANWANG,LIU JING</t>
  </si>
  <si>
    <t>7857.01</t>
  </si>
  <si>
    <t>1089.42</t>
  </si>
  <si>
    <t>-1089</t>
  </si>
  <si>
    <t>-7857</t>
  </si>
  <si>
    <t>2024-02-09 19:20:15</t>
  </si>
  <si>
    <t>4688279</t>
  </si>
  <si>
    <t>LI TAO</t>
  </si>
  <si>
    <t>687.02</t>
  </si>
  <si>
    <t>95.26</t>
  </si>
  <si>
    <t>2024-02-05 11:34:20</t>
  </si>
  <si>
    <t>4688176</t>
  </si>
  <si>
    <t>1906.01</t>
  </si>
  <si>
    <t>264.28</t>
  </si>
  <si>
    <t>2024-02-05 11:54:17</t>
  </si>
  <si>
    <t>4686545</t>
  </si>
  <si>
    <t>芽庄洲际酒店</t>
  </si>
  <si>
    <t>PENG BO,ZHANG CHUJIE</t>
  </si>
  <si>
    <t>2794.98</t>
  </si>
  <si>
    <t>387.54</t>
  </si>
  <si>
    <t>2024-02-06 09:34:53</t>
  </si>
  <si>
    <t>4685176</t>
  </si>
  <si>
    <t>SUN DAN</t>
  </si>
  <si>
    <t>1900.03</t>
  </si>
  <si>
    <t>263.45</t>
  </si>
  <si>
    <t>2024-02-04 16:48:14</t>
  </si>
  <si>
    <t>2024-02-03</t>
  </si>
  <si>
    <t>4684834</t>
  </si>
  <si>
    <t>YE TIANXIANG</t>
  </si>
  <si>
    <t>1171.01</t>
  </si>
  <si>
    <t>162.39</t>
  </si>
  <si>
    <t>2024-02-05 11:18:17</t>
  </si>
  <si>
    <t>4684546</t>
  </si>
  <si>
    <t>LI JIAO</t>
  </si>
  <si>
    <t>954.03</t>
  </si>
  <si>
    <t>132.30</t>
  </si>
  <si>
    <t>2024-02-04 15:53:54</t>
  </si>
  <si>
    <t>4684480</t>
  </si>
  <si>
    <t>WANG QIUYUE,LIU JIAN</t>
  </si>
  <si>
    <t>9113.89</t>
  </si>
  <si>
    <t>1263.87</t>
  </si>
  <si>
    <t>2024-02-04 10:43:32</t>
  </si>
  <si>
    <t>4683648</t>
  </si>
  <si>
    <t>迪拜德拉温德姆酒店</t>
  </si>
  <si>
    <t>LI LINBING</t>
  </si>
  <si>
    <t>2703.87</t>
  </si>
  <si>
    <t>374.96</t>
  </si>
  <si>
    <t>2024-02-04 16:30:33</t>
  </si>
  <si>
    <t>阿拉伯联合酋长国</t>
  </si>
  <si>
    <t>4683520</t>
  </si>
  <si>
    <t>WANG BING</t>
  </si>
  <si>
    <t>396.03</t>
  </si>
  <si>
    <t>54.92</t>
  </si>
  <si>
    <t>2024-02-03 21:34:42</t>
  </si>
  <si>
    <t>4682891</t>
  </si>
  <si>
    <t>JIANG XIUPING</t>
  </si>
  <si>
    <t>1777.03</t>
  </si>
  <si>
    <t>246.43</t>
  </si>
  <si>
    <t>2024-02-03 15:52:09</t>
  </si>
  <si>
    <t>4682318</t>
  </si>
  <si>
    <t>ZHAO SIMENG,ZHANG YUETING,CHAI JING</t>
  </si>
  <si>
    <t>12426.17</t>
  </si>
  <si>
    <t>1723.20</t>
  </si>
  <si>
    <t>2024-02-03 18:02:26</t>
  </si>
  <si>
    <t>4682082</t>
  </si>
  <si>
    <t>LIU YANLING,YANG SHIDA</t>
  </si>
  <si>
    <t>4030.00</t>
  </si>
  <si>
    <t>558.86</t>
  </si>
  <si>
    <t>2024-02-03 13:07:22</t>
  </si>
  <si>
    <t>2024-02-02</t>
  </si>
  <si>
    <t>4679248</t>
  </si>
  <si>
    <t>CUI QIAN,CHANG CHENG</t>
  </si>
  <si>
    <t>9102.00</t>
  </si>
  <si>
    <t>1264.94</t>
  </si>
  <si>
    <t>2024-02-05 11:40:08</t>
  </si>
  <si>
    <t>4678579</t>
  </si>
  <si>
    <t>吉隆坡斯特格酒店</t>
  </si>
  <si>
    <t>WANG KECHANG,WANG SUYE,QIAO TAO</t>
  </si>
  <si>
    <t>376.04</t>
  </si>
  <si>
    <t>52.26</t>
  </si>
  <si>
    <t>2024-02-02 16:32:01</t>
  </si>
  <si>
    <t>4678040</t>
  </si>
  <si>
    <t>莱恩酒店</t>
  </si>
  <si>
    <t>xie chen,xu tong</t>
  </si>
  <si>
    <t>1050.92</t>
  </si>
  <si>
    <t>146.05</t>
  </si>
  <si>
    <t>2024-02-02 16:38:29</t>
  </si>
  <si>
    <t>4677895</t>
  </si>
  <si>
    <t>HE DONGXIA,ZHAO HUAN</t>
  </si>
  <si>
    <t>640.98</t>
  </si>
  <si>
    <t>89.08</t>
  </si>
  <si>
    <t>2024-02-02 15:10:58</t>
  </si>
  <si>
    <t>4677650</t>
  </si>
  <si>
    <t>芭堤雅爱湾皇家巡航酒店 (SHA Extra Plus)</t>
  </si>
  <si>
    <t>HE PENG</t>
  </si>
  <si>
    <t>947.95</t>
  </si>
  <si>
    <t>131.74</t>
  </si>
  <si>
    <t>2024-02-02 13:20:36</t>
  </si>
  <si>
    <t>2024-02-01</t>
  </si>
  <si>
    <t>4675228</t>
  </si>
  <si>
    <t>HUANG SHAOCHUN</t>
  </si>
  <si>
    <t>11965.92</t>
  </si>
  <si>
    <t>1665.38</t>
  </si>
  <si>
    <t>2024-02-03 10:22:12</t>
  </si>
  <si>
    <t>4675079</t>
  </si>
  <si>
    <t>JI KUI</t>
  </si>
  <si>
    <t>950.01</t>
  </si>
  <si>
    <t>132.22</t>
  </si>
  <si>
    <t>2024-02-02 12:01:50</t>
  </si>
  <si>
    <t>4674909</t>
  </si>
  <si>
    <t>普吉岛艾美迈考海滩度假村</t>
  </si>
  <si>
    <t>Zhang Yun</t>
  </si>
  <si>
    <t>4635.04</t>
  </si>
  <si>
    <t>645.09</t>
  </si>
  <si>
    <t>2024-02-02 16:01:28</t>
  </si>
  <si>
    <t>4674636</t>
  </si>
  <si>
    <t>WEN ZIJUN,LI HONGLING</t>
  </si>
  <si>
    <t>188.03</t>
  </si>
  <si>
    <t>26.17</t>
  </si>
  <si>
    <t>2024-02-01 19:53:33</t>
  </si>
  <si>
    <t>4674590</t>
  </si>
  <si>
    <t>CHEN YIBO,LIU YAN</t>
  </si>
  <si>
    <t>2622.99</t>
  </si>
  <si>
    <t>365.06</t>
  </si>
  <si>
    <t>2024-02-02 16:05:54</t>
  </si>
  <si>
    <t>4673384</t>
  </si>
  <si>
    <t>WANG JIE</t>
  </si>
  <si>
    <t>4920.93</t>
  </si>
  <si>
    <t>684.88</t>
  </si>
  <si>
    <t>2024-02-01 19:59:09</t>
  </si>
  <si>
    <t>4673383</t>
  </si>
  <si>
    <t>ZHAO XIANRONG,WANG CAIHUI</t>
  </si>
  <si>
    <t>9841.86</t>
  </si>
  <si>
    <t>1369.76</t>
  </si>
  <si>
    <t>2024-02-01 22:54:54</t>
  </si>
  <si>
    <t>4672991</t>
  </si>
  <si>
    <t>FAN YINLING</t>
  </si>
  <si>
    <t>1534.02</t>
  </si>
  <si>
    <t>213.50</t>
  </si>
  <si>
    <t>2024-02-01 14:53:51</t>
  </si>
  <si>
    <t>4672720</t>
  </si>
  <si>
    <t>曼谷河畔萨利尔酒店</t>
  </si>
  <si>
    <t>ZHANG SHUAI</t>
  </si>
  <si>
    <t>2100.06</t>
  </si>
  <si>
    <t>292.28</t>
  </si>
  <si>
    <t>2024-02-01 14:52:47</t>
  </si>
  <si>
    <t>4672653</t>
  </si>
  <si>
    <t>WANG QINXIAO,WU JING,LI LESHAN</t>
  </si>
  <si>
    <t>2744.13</t>
  </si>
  <si>
    <t>381.92</t>
  </si>
  <si>
    <t>2024-02-01 12:46:15</t>
  </si>
  <si>
    <t>4672367</t>
  </si>
  <si>
    <t>新加坡樟宜机场皇冠假日酒店</t>
  </si>
  <si>
    <t>DONG SHUYI,ZHANG JIUYUN</t>
  </si>
  <si>
    <t>1917.99</t>
  </si>
  <si>
    <t>266.94</t>
  </si>
  <si>
    <t>2024-02-02 14:56:25</t>
  </si>
  <si>
    <t>2024-01-31</t>
  </si>
  <si>
    <t>4671083</t>
  </si>
  <si>
    <t>ZHUANG DAN</t>
  </si>
  <si>
    <t>1550.98</t>
  </si>
  <si>
    <t>215.56</t>
  </si>
  <si>
    <t>2024-01-31 23:52:34</t>
  </si>
  <si>
    <t>4670662</t>
  </si>
  <si>
    <t>阿布扎比安纳塔拉盖斯尔阿萨拉沙漠度假村</t>
  </si>
  <si>
    <t>HOU QIANRU</t>
  </si>
  <si>
    <t>4509.03</t>
  </si>
  <si>
    <t>626.68</t>
  </si>
  <si>
    <t>2024-02-01 22:28:42</t>
  </si>
  <si>
    <t>4668833</t>
  </si>
  <si>
    <t>新加坡卡尔登城市酒店</t>
  </si>
  <si>
    <t>PAN YONGJUN,PAN YAO</t>
  </si>
  <si>
    <t>2840.05</t>
  </si>
  <si>
    <t>394.72</t>
  </si>
  <si>
    <t>2024-01-31 15:36:51</t>
  </si>
  <si>
    <t>4668613</t>
  </si>
  <si>
    <t>曼谷阿文苏昆维特酒店</t>
  </si>
  <si>
    <t>LIN RUIWEN,TAN HUIQIONG</t>
  </si>
  <si>
    <t>732.03</t>
  </si>
  <si>
    <t>101.74</t>
  </si>
  <si>
    <t>2024-01-31 15:03:08</t>
  </si>
  <si>
    <t>4668212</t>
  </si>
  <si>
    <t>GAN YING</t>
  </si>
  <si>
    <t>1355.99</t>
  </si>
  <si>
    <t>188.46</t>
  </si>
  <si>
    <t>2024-01-31 14:13:49</t>
  </si>
  <si>
    <t>4667875</t>
  </si>
  <si>
    <t>MIAO SHIQI,WANG DAPENG</t>
  </si>
  <si>
    <t>10771.93</t>
  </si>
  <si>
    <t>1497.12</t>
  </si>
  <si>
    <t>2024-01-31 12:46:57</t>
  </si>
  <si>
    <t>4667058</t>
  </si>
  <si>
    <t>ZHOU BING</t>
  </si>
  <si>
    <t>1159.99</t>
  </si>
  <si>
    <t>161.22</t>
  </si>
  <si>
    <t>2024-01-31 08:16:34</t>
  </si>
  <si>
    <t>4667041</t>
  </si>
  <si>
    <t>2493.97</t>
  </si>
  <si>
    <t>346.62</t>
  </si>
  <si>
    <t>2024-01-31 08:08:04</t>
  </si>
  <si>
    <t>2024-01-30</t>
  </si>
  <si>
    <t>4666659</t>
  </si>
  <si>
    <t>QU Ye,He Sisi</t>
  </si>
  <si>
    <t>3102.02</t>
  </si>
  <si>
    <t>430.98</t>
  </si>
  <si>
    <t>472.66</t>
  </si>
  <si>
    <t>41</t>
  </si>
  <si>
    <t>300</t>
  </si>
  <si>
    <t>2024-01-30 23:54:23</t>
  </si>
  <si>
    <t>4666548</t>
  </si>
  <si>
    <t>DU ZEKUN</t>
  </si>
  <si>
    <t>5237.98</t>
  </si>
  <si>
    <t>727.74</t>
  </si>
  <si>
    <t>2024-02-01 07:15:52</t>
  </si>
  <si>
    <t>4664467</t>
  </si>
  <si>
    <t>马六甲大华酒店</t>
  </si>
  <si>
    <t>YU XUWEI</t>
  </si>
  <si>
    <t>899.99</t>
  </si>
  <si>
    <t>125.04</t>
  </si>
  <si>
    <t>2024-02-08 10:11:27</t>
  </si>
  <si>
    <t>4664444</t>
  </si>
  <si>
    <t>普吉市宜必思尚品酒店</t>
  </si>
  <si>
    <t>WANG ZIWEI</t>
  </si>
  <si>
    <t>664.05</t>
  </si>
  <si>
    <t>92.26</t>
  </si>
  <si>
    <t>2024-01-30 17:19:03</t>
  </si>
  <si>
    <t>4664068</t>
  </si>
  <si>
    <t>CHOI KAHEI,PUN SOKCHENG</t>
  </si>
  <si>
    <t>2080.03</t>
  </si>
  <si>
    <t>288.99</t>
  </si>
  <si>
    <t>2024-02-04 11:57:31</t>
  </si>
  <si>
    <t>4663170</t>
  </si>
  <si>
    <t>吉隆坡四季酒店</t>
  </si>
  <si>
    <t>HUANG SIYUAN,Huang SiHui</t>
  </si>
  <si>
    <t>4164.03</t>
  </si>
  <si>
    <t>578.53</t>
  </si>
  <si>
    <t>2024-01-30 14:16:25</t>
  </si>
  <si>
    <t>2024-01-29</t>
  </si>
  <si>
    <t>4662474</t>
  </si>
  <si>
    <t>GUO HONGGANG,GAO KUNLING</t>
  </si>
  <si>
    <t>7840.00</t>
  </si>
  <si>
    <t>1089.10</t>
  </si>
  <si>
    <t>2024-02-01 15:07:27</t>
  </si>
  <si>
    <t>4662244</t>
  </si>
  <si>
    <t>KOU ZHAOXI</t>
  </si>
  <si>
    <t>13626.01</t>
  </si>
  <si>
    <t>1892.87</t>
  </si>
  <si>
    <t>2024-01-31 09:10:25</t>
  </si>
  <si>
    <t>4662182</t>
  </si>
  <si>
    <t>JIANG JIANJUN</t>
  </si>
  <si>
    <t>1682.02</t>
  </si>
  <si>
    <t>233.66</t>
  </si>
  <si>
    <t>2024-01-30 11:01:44</t>
  </si>
  <si>
    <t>4662043</t>
  </si>
  <si>
    <t>DAI DAMING,ZHAN WENXIU</t>
  </si>
  <si>
    <t>1763.01</t>
  </si>
  <si>
    <t>244.91</t>
  </si>
  <si>
    <t>2024-01-30 10:59:28</t>
  </si>
  <si>
    <t>4661007</t>
  </si>
  <si>
    <t>沙美岛萨凯海滩度假村</t>
  </si>
  <si>
    <t>WENG SHENGYU,CHEN TIAN</t>
  </si>
  <si>
    <t>2039.94</t>
  </si>
  <si>
    <t>283.38</t>
  </si>
  <si>
    <t>2024-01-29 17:36:07</t>
  </si>
  <si>
    <t>4660463</t>
  </si>
  <si>
    <t>曼谷野餐酒店曼谷</t>
  </si>
  <si>
    <t>LUO YUE,SHENG JIAXI,LIU YIFEN,LUO XINXI</t>
  </si>
  <si>
    <t>3080.14</t>
  </si>
  <si>
    <t>427.88</t>
  </si>
  <si>
    <t>2024-01-29 15:34:37</t>
  </si>
  <si>
    <t>4660098</t>
  </si>
  <si>
    <t>WANG XI,ZHANG Li,WANG BEN,WANG WEIZHONG,CHEN LIPING,WANG YUYIN</t>
  </si>
  <si>
    <t>7985.98</t>
  </si>
  <si>
    <t>1109.38</t>
  </si>
  <si>
    <t>2024-01-29 13:45:09</t>
  </si>
  <si>
    <t>4659974</t>
  </si>
  <si>
    <t>芭堤雅花园海景大酒店</t>
  </si>
  <si>
    <t>XING JINGPING</t>
  </si>
  <si>
    <t>1716.00</t>
  </si>
  <si>
    <t>238.38</t>
  </si>
  <si>
    <t>2024-01-29 13:34:40</t>
  </si>
  <si>
    <t>4659896</t>
  </si>
  <si>
    <t>PARK EUNHYE</t>
  </si>
  <si>
    <t>1200.01</t>
  </si>
  <si>
    <t>166.70</t>
  </si>
  <si>
    <t>2024-01-31 11:19:30</t>
  </si>
  <si>
    <t>4659670</t>
  </si>
  <si>
    <t>ZHANG LAN</t>
  </si>
  <si>
    <t>8203.96</t>
  </si>
  <si>
    <t>1139.66</t>
  </si>
  <si>
    <t>2024-01-29 15:21:10</t>
  </si>
  <si>
    <t>2024-01-28</t>
  </si>
  <si>
    <t>4658315</t>
  </si>
  <si>
    <t>曼谷素坤逸 24 号美居酒店 - SHA Plus 认证</t>
  </si>
  <si>
    <t>GAO LEI,wang zijun</t>
  </si>
  <si>
    <t>1339.95</t>
  </si>
  <si>
    <t>186.14</t>
  </si>
  <si>
    <t>2024-01-29 12:17:15</t>
  </si>
  <si>
    <t>4657008</t>
  </si>
  <si>
    <t>Komune Living &amp; Wellness in The Park</t>
  </si>
  <si>
    <t>wang zhanfang</t>
  </si>
  <si>
    <t>370.01</t>
  </si>
  <si>
    <t>51.40</t>
  </si>
  <si>
    <t>2024-01-29 14:08:03</t>
  </si>
  <si>
    <t>4656573</t>
  </si>
  <si>
    <t>JIANG ZEYONG</t>
  </si>
  <si>
    <t>2913.06</t>
  </si>
  <si>
    <t>404.67</t>
  </si>
  <si>
    <t>2024-01-28 17:24:06</t>
  </si>
  <si>
    <t>4656476</t>
  </si>
  <si>
    <t>PAN FAN</t>
  </si>
  <si>
    <t>11318.07</t>
  </si>
  <si>
    <t>1572.26</t>
  </si>
  <si>
    <t>2024-01-29 14:36:22</t>
  </si>
  <si>
    <t>4656154</t>
  </si>
  <si>
    <t>素万那普9号公园酒店</t>
  </si>
  <si>
    <t>Li Qiqi</t>
  </si>
  <si>
    <t>472.01</t>
  </si>
  <si>
    <t>65.57</t>
  </si>
  <si>
    <t>2024-01-28 13:46:42</t>
  </si>
  <si>
    <t>4656091</t>
  </si>
  <si>
    <t>DENG YUEMEI,DENG ZHENYUE</t>
  </si>
  <si>
    <t>1375.94</t>
  </si>
  <si>
    <t>191.14</t>
  </si>
  <si>
    <t>2024-01-29 00:03:17</t>
  </si>
  <si>
    <t>4655962</t>
  </si>
  <si>
    <t>GUAN JIAYAN,LI XUE</t>
  </si>
  <si>
    <t>2469.05</t>
  </si>
  <si>
    <t>342.99</t>
  </si>
  <si>
    <t>2024-01-28 16:36:42</t>
  </si>
  <si>
    <t>4655139</t>
  </si>
  <si>
    <t>CHEN YONG</t>
  </si>
  <si>
    <t>661.98</t>
  </si>
  <si>
    <t>91.96</t>
  </si>
  <si>
    <t>2024-01-28 11:43:58</t>
  </si>
  <si>
    <t>4654866</t>
  </si>
  <si>
    <t>Xin Lifang,Zhang Hongtao</t>
  </si>
  <si>
    <t>4500.78</t>
  </si>
  <si>
    <t>625.23</t>
  </si>
  <si>
    <t>2024-01-28 19:44:15</t>
  </si>
  <si>
    <t>4654757</t>
  </si>
  <si>
    <t>GUAN XIAOYU</t>
  </si>
  <si>
    <t>4175.02</t>
  </si>
  <si>
    <t>580.34</t>
  </si>
  <si>
    <t>2024-02-01 01:19:02</t>
  </si>
  <si>
    <t>2024-01-27</t>
  </si>
  <si>
    <t>4653595</t>
  </si>
  <si>
    <t>TAN DONGSHENG</t>
  </si>
  <si>
    <t>11746.96</t>
  </si>
  <si>
    <t>1632.86</t>
  </si>
  <si>
    <t>2024-02-01 14:53:27</t>
  </si>
  <si>
    <t>4653277</t>
  </si>
  <si>
    <t>TIAN XINCHEN</t>
  </si>
  <si>
    <t>3976.04</t>
  </si>
  <si>
    <t>552.68</t>
  </si>
  <si>
    <t>2024-01-27 18:09:25</t>
  </si>
  <si>
    <t>4652693</t>
  </si>
  <si>
    <t>JIANG XIANGHUA</t>
  </si>
  <si>
    <t>5864.99</t>
  </si>
  <si>
    <t>815.25</t>
  </si>
  <si>
    <t>2024-02-01 00:01:54</t>
  </si>
  <si>
    <t>4652392</t>
  </si>
  <si>
    <t>3571.01</t>
  </si>
  <si>
    <t>496.38</t>
  </si>
  <si>
    <t>2024-01-27 14:33:06</t>
  </si>
  <si>
    <t>4652376</t>
  </si>
  <si>
    <t>SHANG HAITAO</t>
  </si>
  <si>
    <t>2603.98</t>
  </si>
  <si>
    <t>361.96</t>
  </si>
  <si>
    <t>2024-01-27 14:31:48</t>
  </si>
  <si>
    <t>4651734</t>
  </si>
  <si>
    <t>怡保曦云轩度假村</t>
  </si>
  <si>
    <t>Saiyed Riaz</t>
  </si>
  <si>
    <t>2133.99</t>
  </si>
  <si>
    <t>296.63</t>
  </si>
  <si>
    <t>2024-01-27 10:55:01</t>
  </si>
  <si>
    <t>2024-01-26</t>
  </si>
  <si>
    <t>4650285</t>
  </si>
  <si>
    <t>普吉岛奈通温德姆花园酒店</t>
  </si>
  <si>
    <t>QIN YINGKAI</t>
  </si>
  <si>
    <t>2700.06</t>
  </si>
  <si>
    <t>375.42</t>
  </si>
  <si>
    <t>2024-01-27 11:56:13</t>
  </si>
  <si>
    <t>4649744</t>
  </si>
  <si>
    <t>ZHAO JING</t>
  </si>
  <si>
    <t>2468.98</t>
  </si>
  <si>
    <t>343.29</t>
  </si>
  <si>
    <t>2024-01-27 13:08:15</t>
  </si>
  <si>
    <t>4649610</t>
  </si>
  <si>
    <t>SUN YUMEI,ZHANG HUA</t>
  </si>
  <si>
    <t>9309.02</t>
  </si>
  <si>
    <t>1294.34</t>
  </si>
  <si>
    <t>2024-02-01 01:19:40</t>
  </si>
  <si>
    <t>4648982</t>
  </si>
  <si>
    <t>普吉岛塔夫棕榈海滩度假村</t>
  </si>
  <si>
    <t>ZHANG HONG</t>
  </si>
  <si>
    <t>1351.97</t>
  </si>
  <si>
    <t>187.98</t>
  </si>
  <si>
    <t>2024-01-26 16:26:24</t>
  </si>
  <si>
    <t>4648977</t>
  </si>
  <si>
    <t>3654.02</t>
  </si>
  <si>
    <t>508.06</t>
  </si>
  <si>
    <t>2024-01-26 16:25:39</t>
  </si>
  <si>
    <t>999230244536480,</t>
  </si>
  <si>
    <t>4647793</t>
  </si>
  <si>
    <t>2024-02-07 14:15:54</t>
  </si>
  <si>
    <t>4647517</t>
  </si>
  <si>
    <t>Xie Kai</t>
  </si>
  <si>
    <t>1552.06</t>
  </si>
  <si>
    <t>215.80</t>
  </si>
  <si>
    <t>140.27</t>
  </si>
  <si>
    <t>-75</t>
  </si>
  <si>
    <t>-543</t>
  </si>
  <si>
    <t>2024-01-26 15:51:23</t>
  </si>
  <si>
    <t>4646672</t>
  </si>
  <si>
    <t>LI XIA</t>
  </si>
  <si>
    <t>4432.02</t>
  </si>
  <si>
    <t>617.66</t>
  </si>
  <si>
    <t>2024-01-26 00:27:48</t>
  </si>
  <si>
    <t>2024-01-25</t>
  </si>
  <si>
    <t>4646234</t>
  </si>
  <si>
    <t>LU JIAYE</t>
  </si>
  <si>
    <t>569.02</t>
  </si>
  <si>
    <t>79.30</t>
  </si>
  <si>
    <t>2024-01-25 22:38:41</t>
  </si>
  <si>
    <t>4646099</t>
  </si>
  <si>
    <t>NI CHONGHUAN</t>
  </si>
  <si>
    <t>511.97</t>
  </si>
  <si>
    <t>71.35</t>
  </si>
  <si>
    <t>2024-01-25 22:09:29</t>
  </si>
  <si>
    <t>4645259</t>
  </si>
  <si>
    <t>HE RONG</t>
  </si>
  <si>
    <t>4496.02</t>
  </si>
  <si>
    <t>626.58</t>
  </si>
  <si>
    <t>2024-01-27 17:25:04</t>
  </si>
  <si>
    <t>4645251</t>
  </si>
  <si>
    <t>XU HUAQING,GUO YAN</t>
  </si>
  <si>
    <t>8349.99</t>
  </si>
  <si>
    <t>1163.68</t>
  </si>
  <si>
    <t>2024-01-27 16:49:39</t>
  </si>
  <si>
    <t>4644701</t>
  </si>
  <si>
    <t>民丹岛悦榕庄</t>
  </si>
  <si>
    <t>HU SILE</t>
  </si>
  <si>
    <t>8804.98</t>
  </si>
  <si>
    <t>1227.09</t>
  </si>
  <si>
    <t>2024-01-26 11:08:19</t>
  </si>
  <si>
    <t>印度尼西亚</t>
  </si>
  <si>
    <t>999230266248061,</t>
  </si>
  <si>
    <t>4644656</t>
  </si>
  <si>
    <t>2024-02-11 17:33:42</t>
  </si>
  <si>
    <t>4643733</t>
  </si>
  <si>
    <t>YANG GAOXIANG,CHANG ZHENG,LI DONG</t>
  </si>
  <si>
    <t>4344.05</t>
  </si>
  <si>
    <t>605.40</t>
  </si>
  <si>
    <t>2024-01-25 14:15:22</t>
  </si>
  <si>
    <t>4643448</t>
  </si>
  <si>
    <t>新加坡市中豪亚酒店 (Staycation Approved)</t>
  </si>
  <si>
    <t>QIAO NANA</t>
  </si>
  <si>
    <t>3706.00</t>
  </si>
  <si>
    <t>516.48</t>
  </si>
  <si>
    <t>2024-01-26 08:45:58</t>
  </si>
  <si>
    <t>4643215</t>
  </si>
  <si>
    <t>QIAO CHONG,ZHAO CEN</t>
  </si>
  <si>
    <t>3919.98</t>
  </si>
  <si>
    <t>546.30</t>
  </si>
  <si>
    <t>2024-02-01 00:02:18</t>
  </si>
  <si>
    <t>2024-01-24</t>
  </si>
  <si>
    <t>4641658</t>
  </si>
  <si>
    <t>KIM JIHYE</t>
  </si>
  <si>
    <t>1200.02</t>
  </si>
  <si>
    <t>166.83</t>
  </si>
  <si>
    <t>2024-01-25 17:03:15</t>
  </si>
  <si>
    <t>4641549</t>
  </si>
  <si>
    <t>ZHAO HONGPING,Yu Peiqing,GUO WANRONG</t>
  </si>
  <si>
    <t>5363.97</t>
  </si>
  <si>
    <t>745.71</t>
  </si>
  <si>
    <t>2024-01-27 21:04:09</t>
  </si>
  <si>
    <t>4641101</t>
  </si>
  <si>
    <t>芭堤雅暹罗海岸酒店</t>
  </si>
  <si>
    <t>WANG XIAORONG,ZHENG JUANDI,ZHENG SHENGDE,LIU JINTONG,LIU XIANBING,ZHENG QINWEN</t>
  </si>
  <si>
    <t>3816.08</t>
  </si>
  <si>
    <t>530.52</t>
  </si>
  <si>
    <t>2024-01-25 14:57:32</t>
  </si>
  <si>
    <t>4641061</t>
  </si>
  <si>
    <t>曼谷水门伯克利酒店</t>
  </si>
  <si>
    <t>Wan Vivienne</t>
  </si>
  <si>
    <t>1007.97</t>
  </si>
  <si>
    <t>140.13</t>
  </si>
  <si>
    <t>2024-01-25 12:57:10</t>
  </si>
  <si>
    <t>4640661</t>
  </si>
  <si>
    <t>WANG XINJIE,ZHAO XIYUE</t>
  </si>
  <si>
    <t>3340.04</t>
  </si>
  <si>
    <t>464.34</t>
  </si>
  <si>
    <t>2024-01-24 22:17:03</t>
  </si>
  <si>
    <t>4640539</t>
  </si>
  <si>
    <t>LUI JESSICA</t>
  </si>
  <si>
    <t>706.00</t>
  </si>
  <si>
    <t>98.15</t>
  </si>
  <si>
    <t>2024-01-24 19:07:46</t>
  </si>
  <si>
    <t>4640364</t>
  </si>
  <si>
    <t>ZHANG JIENI,ZHUANG MINGZHEN</t>
  </si>
  <si>
    <t>1738.00</t>
  </si>
  <si>
    <t>241.62</t>
  </si>
  <si>
    <t>2024-01-27 20:56:44</t>
  </si>
  <si>
    <t>4638961</t>
  </si>
  <si>
    <t>缘之杜酒店 河口湖</t>
  </si>
  <si>
    <t>LIU XIN</t>
  </si>
  <si>
    <t>1060.98</t>
  </si>
  <si>
    <t>147.50</t>
  </si>
  <si>
    <t>2024-02-02 09:01:40</t>
  </si>
  <si>
    <t>日本</t>
  </si>
  <si>
    <t>4638834</t>
  </si>
  <si>
    <t>SONG LINHAI,CHEN HUIZHEN,SONG LIHUI,LIU JIAYIN</t>
  </si>
  <si>
    <t>2782.00</t>
  </si>
  <si>
    <t>386.76</t>
  </si>
  <si>
    <t>2024-01-24 12:37:01</t>
  </si>
  <si>
    <t>4638804</t>
  </si>
  <si>
    <t>YAO QIANG</t>
  </si>
  <si>
    <t>580.42</t>
  </si>
  <si>
    <t>2024-01-24 21:46:51</t>
  </si>
  <si>
    <t>4638730</t>
  </si>
  <si>
    <t>SUN QIANG</t>
  </si>
  <si>
    <t>1690.02</t>
  </si>
  <si>
    <t>234.95</t>
  </si>
  <si>
    <t>2024-01-24 16:20:15</t>
  </si>
  <si>
    <t>4637716</t>
  </si>
  <si>
    <t>Huang Chenqi</t>
  </si>
  <si>
    <t>21264.24</t>
  </si>
  <si>
    <t>2956.20</t>
  </si>
  <si>
    <t>2024-01-24 12:58:26</t>
  </si>
  <si>
    <t>4637455</t>
  </si>
  <si>
    <t>新加坡庄家大酒店</t>
  </si>
  <si>
    <t>HU LINGYUN,MA ZHENYUAN,PAN YANJUN,MA YELIN,PAN RUIYAN,PAN GRACE RUIEN</t>
  </si>
  <si>
    <t>11967.36</t>
  </si>
  <si>
    <t>1659.69</t>
  </si>
  <si>
    <t>1217.41</t>
  </si>
  <si>
    <t>-442</t>
  </si>
  <si>
    <t>-3189</t>
  </si>
  <si>
    <t>2024-01-26 11:14:36</t>
  </si>
  <si>
    <t>2024-01-23</t>
  </si>
  <si>
    <t>4637108</t>
  </si>
  <si>
    <t>yang xia,zhong zhenyu</t>
  </si>
  <si>
    <t>1020.01</t>
  </si>
  <si>
    <t>141.46</t>
  </si>
  <si>
    <t>2024-01-24 09:59:54</t>
  </si>
  <si>
    <t>4636250</t>
  </si>
  <si>
    <t>LEI LINGYU,GUO XINTAO</t>
  </si>
  <si>
    <t>355.99</t>
  </si>
  <si>
    <t>49.37</t>
  </si>
  <si>
    <t>2024-01-24 09:34:45</t>
  </si>
  <si>
    <t>4635913</t>
  </si>
  <si>
    <t>Yu Fengwei</t>
  </si>
  <si>
    <t>320.01</t>
  </si>
  <si>
    <t>44.38</t>
  </si>
  <si>
    <t>2024-01-23 19:10:52</t>
  </si>
  <si>
    <t>4635643</t>
  </si>
  <si>
    <t>普吉岛查纳莱山边度假酒店</t>
  </si>
  <si>
    <t>LIU LAN,LV YAFEI</t>
  </si>
  <si>
    <t>1040.06</t>
  </si>
  <si>
    <t>144.24</t>
  </si>
  <si>
    <t>2024-01-24 17:00:33</t>
  </si>
  <si>
    <t>4635120</t>
  </si>
  <si>
    <t>TONG JUNFENG,TONG SHIJIE,GU YUNFEI,CHEN CHUQIONG</t>
  </si>
  <si>
    <t>6216.11</t>
  </si>
  <si>
    <t>862.08</t>
  </si>
  <si>
    <t>2024-01-23 20:49:28</t>
  </si>
  <si>
    <t>4634891</t>
  </si>
  <si>
    <t>SUN NA,CUI LINGYU,CAI JIANHUA,CAI BINGHENG</t>
  </si>
  <si>
    <t>3700.05</t>
  </si>
  <si>
    <t>513.14</t>
  </si>
  <si>
    <t>2024-01-24 16:36:08</t>
  </si>
  <si>
    <t>4634863</t>
  </si>
  <si>
    <t>WANG JINGJING,YU HUI</t>
  </si>
  <si>
    <t>1737.97</t>
  </si>
  <si>
    <t>241.03</t>
  </si>
  <si>
    <t>2024-01-24 10:40:34</t>
  </si>
  <si>
    <t>4634841</t>
  </si>
  <si>
    <t>彩虹套房酒店</t>
  </si>
  <si>
    <t>WONGWUT SUPON</t>
  </si>
  <si>
    <t>624.01</t>
  </si>
  <si>
    <t>86.54</t>
  </si>
  <si>
    <t>2024-01-23 16:54:46</t>
  </si>
  <si>
    <t>4633352</t>
  </si>
  <si>
    <t>YU XIAOLI,TENG DENGKE</t>
  </si>
  <si>
    <t>3154.06</t>
  </si>
  <si>
    <t>437.42</t>
  </si>
  <si>
    <t>2024-01-23 09:56:00</t>
  </si>
  <si>
    <t>4633246</t>
  </si>
  <si>
    <t>HUANG YANLI,LIU LIN</t>
  </si>
  <si>
    <t>3339.95</t>
  </si>
  <si>
    <t>463.20</t>
  </si>
  <si>
    <t>2024-01-23 10:05:54</t>
  </si>
  <si>
    <t>4632961</t>
  </si>
  <si>
    <t>SHI XINXIN</t>
  </si>
  <si>
    <t>1488.99</t>
  </si>
  <si>
    <t>206.50</t>
  </si>
  <si>
    <t>2024-01-23 11:40:26</t>
  </si>
  <si>
    <t>2024-01-22</t>
  </si>
  <si>
    <t>4632337</t>
  </si>
  <si>
    <t>TAN SOO LAN</t>
  </si>
  <si>
    <t>1770.02</t>
  </si>
  <si>
    <t>245.39</t>
  </si>
  <si>
    <t>2024-01-23 10:54:02</t>
  </si>
  <si>
    <t>4632175</t>
  </si>
  <si>
    <t>CHENG HONG</t>
  </si>
  <si>
    <t>6286.00</t>
  </si>
  <si>
    <t>871.47</t>
  </si>
  <si>
    <t>2024-01-23 18:55:59</t>
  </si>
  <si>
    <t>4630220</t>
  </si>
  <si>
    <t>QIU JIAMIN,LIN YEHONG</t>
  </si>
  <si>
    <t>2996.03</t>
  </si>
  <si>
    <t>415.36</t>
  </si>
  <si>
    <t>2024-01-25 08:31:21</t>
  </si>
  <si>
    <t>4630049</t>
  </si>
  <si>
    <t>万雅岚温泉度假村</t>
  </si>
  <si>
    <t>LOK YUNG HUI</t>
  </si>
  <si>
    <t>2365.03</t>
  </si>
  <si>
    <t>327.88</t>
  </si>
  <si>
    <t>2024-01-22 15:32:00</t>
  </si>
  <si>
    <t>4629452</t>
  </si>
  <si>
    <t>帕亚酒店</t>
  </si>
  <si>
    <t>GAO YUZE,NI ZHIHAN</t>
  </si>
  <si>
    <t>944.05</t>
  </si>
  <si>
    <t>130.88</t>
  </si>
  <si>
    <t>2024-01-22 20:56:34</t>
  </si>
  <si>
    <t>4629248</t>
  </si>
  <si>
    <t>FENG XIANGDONG</t>
  </si>
  <si>
    <t>2632.06</t>
  </si>
  <si>
    <t>364.90</t>
  </si>
  <si>
    <t>2024-01-23 19:13:07</t>
  </si>
  <si>
    <t>4629193</t>
  </si>
  <si>
    <t>YANG XIAOYAN,Yang Jiayi,Zhou Duoquan,Zhou Yiwen</t>
  </si>
  <si>
    <t>3508.02</t>
  </si>
  <si>
    <t>486.34</t>
  </si>
  <si>
    <t>2024-01-23 11:05:10</t>
  </si>
  <si>
    <t>4629157</t>
  </si>
  <si>
    <t>zhu jinglei</t>
  </si>
  <si>
    <t>2680.60</t>
  </si>
  <si>
    <t>371.63</t>
  </si>
  <si>
    <t>2024-01-22 11:18:01</t>
  </si>
  <si>
    <t>4628584</t>
  </si>
  <si>
    <t>WU MINGZHU,XU MINLI</t>
  </si>
  <si>
    <t>3550.00</t>
  </si>
  <si>
    <t>492.16</t>
  </si>
  <si>
    <t>2024-01-23 11:32:51</t>
  </si>
  <si>
    <t>2024-01-21</t>
  </si>
  <si>
    <t>4627312</t>
  </si>
  <si>
    <t>佳蓝汶莱度假村</t>
  </si>
  <si>
    <t>ZHAO ZHIYU,JIANG BIYU,TIAN YANHUA,ZHAO MINGGUANG</t>
  </si>
  <si>
    <t>3528.07</t>
  </si>
  <si>
    <t>489.12</t>
  </si>
  <si>
    <t>2024-01-22 09:50:41</t>
  </si>
  <si>
    <t>4627298</t>
  </si>
  <si>
    <t>WANG JINGYUAN,WANG CUIYING</t>
  </si>
  <si>
    <t>5361.21</t>
  </si>
  <si>
    <t>743.26</t>
  </si>
  <si>
    <t>2024-01-21 22:09:35</t>
  </si>
  <si>
    <t>4626511</t>
  </si>
  <si>
    <t>苏梅岛丽思卡尔顿酒店</t>
  </si>
  <si>
    <t>BIAN JIE</t>
  </si>
  <si>
    <t>4800.03</t>
  </si>
  <si>
    <t>665.46</t>
  </si>
  <si>
    <t>2024-01-22 11:25:20</t>
  </si>
  <si>
    <t>4626107</t>
  </si>
  <si>
    <t>ZHAO WEI,Li Huixi</t>
  </si>
  <si>
    <t>1912.05</t>
  </si>
  <si>
    <t>265.08</t>
  </si>
  <si>
    <t>2024-01-21 20:53:08</t>
  </si>
  <si>
    <t>4625423</t>
  </si>
  <si>
    <t>HUANG SIZHE,XU CHAO,XU MUCHENG</t>
  </si>
  <si>
    <t>2643.02</t>
  </si>
  <si>
    <t>366.42</t>
  </si>
  <si>
    <t>2024-01-21 15:21:09</t>
  </si>
  <si>
    <t>4624849</t>
  </si>
  <si>
    <t>chen hao,zhang bin</t>
  </si>
  <si>
    <t>2449.64</t>
  </si>
  <si>
    <t>339.61</t>
  </si>
  <si>
    <t>2024-01-21 11:01:01</t>
  </si>
  <si>
    <t>4624581</t>
  </si>
  <si>
    <t>ZHANG XINYU</t>
  </si>
  <si>
    <t>1754.01</t>
  </si>
  <si>
    <t>243.17</t>
  </si>
  <si>
    <t>2024-01-23 11:09:51</t>
  </si>
  <si>
    <t>2024-01-20</t>
  </si>
  <si>
    <t>4623032</t>
  </si>
  <si>
    <t>ZHU TAIHUA,ZHU CHUNDONG,ZHU PENGFEI,GUO CHANGMEI</t>
  </si>
  <si>
    <t>3980.04</t>
  </si>
  <si>
    <t>551.78</t>
  </si>
  <si>
    <t>2024-01-23 11:14:12</t>
  </si>
  <si>
    <t>4622879</t>
  </si>
  <si>
    <t>CMYK我的酒店@拉查达店</t>
  </si>
  <si>
    <t>Kwang Hui shan</t>
  </si>
  <si>
    <t>811.91</t>
  </si>
  <si>
    <t>112.56</t>
  </si>
  <si>
    <t>2024-01-20 20:33:31</t>
  </si>
  <si>
    <t>4622325</t>
  </si>
  <si>
    <t>FENG BO,WANG JIE,FENG YAFEI,YAN HONG</t>
  </si>
  <si>
    <t>3380.06</t>
  </si>
  <si>
    <t>468.60</t>
  </si>
  <si>
    <t>2024-01-23 10:45:47</t>
  </si>
  <si>
    <t>4622238</t>
  </si>
  <si>
    <t>CHEN LAN,LI JUN</t>
  </si>
  <si>
    <t>956.02</t>
  </si>
  <si>
    <t>132.54</t>
  </si>
  <si>
    <t>2024-01-20 17:47:12</t>
  </si>
  <si>
    <t>4621886</t>
  </si>
  <si>
    <t>JIN QUNJIA,HOU HAO</t>
  </si>
  <si>
    <t>12498.21</t>
  </si>
  <si>
    <t>1732.71</t>
  </si>
  <si>
    <t>2024-01-20 15:48:40</t>
  </si>
  <si>
    <t>4621430</t>
  </si>
  <si>
    <t>Liu Mei jia</t>
  </si>
  <si>
    <t>1839.99</t>
  </si>
  <si>
    <t>255.09</t>
  </si>
  <si>
    <t>2024-01-23 10:09:05</t>
  </si>
  <si>
    <t>4621258</t>
  </si>
  <si>
    <t>甜蜜滨海度假酒店 - 冲浪-卡塔海滩</t>
  </si>
  <si>
    <t>TANG SHUHE</t>
  </si>
  <si>
    <t>1299.94</t>
  </si>
  <si>
    <t>180.22</t>
  </si>
  <si>
    <t>2024-01-20 13:09:46</t>
  </si>
  <si>
    <t>4620931</t>
  </si>
  <si>
    <t>TANG XIAOXIAO,XIAO KUN</t>
  </si>
  <si>
    <t>463.04</t>
  </si>
  <si>
    <t>2024-01-20 18:24:13</t>
  </si>
  <si>
    <t>4620855</t>
  </si>
  <si>
    <t>WU YANG,XIAO HANDAN,WANG XHAOMEI</t>
  </si>
  <si>
    <t>6679.91</t>
  </si>
  <si>
    <t>926.08</t>
  </si>
  <si>
    <t>2024-01-20 18:19:50</t>
  </si>
  <si>
    <t>4620376</t>
  </si>
  <si>
    <t>HE QINHUA</t>
  </si>
  <si>
    <t>1094.95</t>
  </si>
  <si>
    <t>151.80</t>
  </si>
  <si>
    <t>2024-01-20 10:38:36</t>
  </si>
  <si>
    <t>4619973</t>
  </si>
  <si>
    <t>WANG CHUNYA</t>
  </si>
  <si>
    <t>16437.00</t>
  </si>
  <si>
    <t>2278.77</t>
  </si>
  <si>
    <t>2024-01-20 17:34:40</t>
  </si>
  <si>
    <t>2024-01-19</t>
  </si>
  <si>
    <t>4618760</t>
  </si>
  <si>
    <t>CHEN YUYUE,YE LIJIE</t>
  </si>
  <si>
    <t>3570.97</t>
  </si>
  <si>
    <t>494.93</t>
  </si>
  <si>
    <t>2024-01-21 14:10:46</t>
  </si>
  <si>
    <t>4617959</t>
  </si>
  <si>
    <t>LI YAMIN,LI MENGXI</t>
  </si>
  <si>
    <t>1850.02</t>
  </si>
  <si>
    <t>256.41</t>
  </si>
  <si>
    <t>2024-01-23 11:16:53</t>
  </si>
  <si>
    <t>4617469</t>
  </si>
  <si>
    <t>宜必思尚品曼谷是隆酒店</t>
  </si>
  <si>
    <t>FAN XING,JIANG XIAOYAN</t>
  </si>
  <si>
    <t>2255.95</t>
  </si>
  <si>
    <t>312.67</t>
  </si>
  <si>
    <t>2024-01-20 15:57:06</t>
  </si>
  <si>
    <t>4617468</t>
  </si>
  <si>
    <t>SUN WENYA,REN HEQI</t>
  </si>
  <si>
    <t>2024-01-20 13:02:23</t>
  </si>
  <si>
    <t>4616081</t>
  </si>
  <si>
    <t>XU MINGYI</t>
  </si>
  <si>
    <t>1689.99</t>
  </si>
  <si>
    <t>234.23</t>
  </si>
  <si>
    <t>2024-01-23 10:19:27</t>
  </si>
  <si>
    <t>4615901</t>
  </si>
  <si>
    <t>格尼G酒店</t>
  </si>
  <si>
    <t>SHAO ZHENG,SHAO CHENGGANG</t>
  </si>
  <si>
    <t>3535.98</t>
  </si>
  <si>
    <t>490.08</t>
  </si>
  <si>
    <t>2024-01-19 16:35:09</t>
  </si>
  <si>
    <t>4615722</t>
  </si>
  <si>
    <t>SUN RUOCHENG,WANG LING</t>
  </si>
  <si>
    <t>15113.98</t>
  </si>
  <si>
    <t>2094.77</t>
  </si>
  <si>
    <t>2024-01-19 08:30:15</t>
  </si>
  <si>
    <t>2024-01-18</t>
  </si>
  <si>
    <t>4614509</t>
  </si>
  <si>
    <t>TAN YUNLE</t>
  </si>
  <si>
    <t>1903.93</t>
  </si>
  <si>
    <t>263.90</t>
  </si>
  <si>
    <t>2024-01-19 10:59:24</t>
  </si>
  <si>
    <t>4612755</t>
  </si>
  <si>
    <t>LAI TING</t>
  </si>
  <si>
    <t>1417.96</t>
  </si>
  <si>
    <t>196.54</t>
  </si>
  <si>
    <t>2024-01-19 14:30:27</t>
  </si>
  <si>
    <t>4612418</t>
  </si>
  <si>
    <t>色達首都中央酒店</t>
  </si>
  <si>
    <t>See Diet Vernie,De leon Delfin</t>
  </si>
  <si>
    <t>2095.99</t>
  </si>
  <si>
    <t>290.52</t>
  </si>
  <si>
    <t>2024-01-18 15:06:18</t>
  </si>
  <si>
    <t>菲律宾</t>
  </si>
  <si>
    <t>4612038</t>
  </si>
  <si>
    <t>CHEN JIAYI,TANG ZIXI,Jiang Dan,Gao Ying</t>
  </si>
  <si>
    <t>1908.12</t>
  </si>
  <si>
    <t>2024-01-18 15:39:08</t>
  </si>
  <si>
    <t>4611073</t>
  </si>
  <si>
    <t>YANG JUN,DONG XUELING,CAI SHUPING,YANG JINGWEN</t>
  </si>
  <si>
    <t>11759.80</t>
  </si>
  <si>
    <t>1630.00</t>
  </si>
  <si>
    <t>2024-01-18 10:12:14</t>
  </si>
  <si>
    <t>4610638</t>
  </si>
  <si>
    <t>HOU FANG</t>
  </si>
  <si>
    <t>4575.93</t>
  </si>
  <si>
    <t>634.26</t>
  </si>
  <si>
    <t>2024-01-18 10:01:35</t>
  </si>
  <si>
    <t>4610620</t>
  </si>
  <si>
    <t>Lu Dandan</t>
  </si>
  <si>
    <t>3248.01</t>
  </si>
  <si>
    <t>450.20</t>
  </si>
  <si>
    <t>2024-01-19 00:03:23</t>
  </si>
  <si>
    <t>2024-01-17</t>
  </si>
  <si>
    <t>4609946</t>
  </si>
  <si>
    <t>皇家普吉城市酒店(SHA Plus+)</t>
  </si>
  <si>
    <t>SHI XING ZHU,Huang Mengying</t>
  </si>
  <si>
    <t>392.97</t>
  </si>
  <si>
    <t>54.54</t>
  </si>
  <si>
    <t>2024-01-18 09:40:01</t>
  </si>
  <si>
    <t>29738504499,</t>
  </si>
  <si>
    <t>4608861</t>
  </si>
  <si>
    <t>拉查酒店</t>
  </si>
  <si>
    <t>FENG LIGUO,HE YUE</t>
  </si>
  <si>
    <t>2024-01-19 09:46:05</t>
  </si>
  <si>
    <t>4608707</t>
  </si>
  <si>
    <t>SONG JIABAO</t>
  </si>
  <si>
    <t>643.06</t>
  </si>
  <si>
    <t>89.25</t>
  </si>
  <si>
    <t>2024-01-18 09:44:06</t>
  </si>
  <si>
    <t>4608447</t>
  </si>
  <si>
    <t>和南恩花园度假酒店</t>
  </si>
  <si>
    <t>ZHANG JIANRONG,TANG JIANMEI</t>
  </si>
  <si>
    <t>9489.91</t>
  </si>
  <si>
    <t>1317.11</t>
  </si>
  <si>
    <t>2024-01-18 15:27:26</t>
  </si>
  <si>
    <t>4608090</t>
  </si>
  <si>
    <t>ZHANG YULING</t>
  </si>
  <si>
    <t>2024-01-17 15:56:46</t>
  </si>
  <si>
    <t>999230139832984,</t>
  </si>
  <si>
    <t>4607879</t>
  </si>
  <si>
    <t>2024-02-04 16:48:07</t>
  </si>
  <si>
    <t>2024-01-16</t>
  </si>
  <si>
    <t>4605586</t>
  </si>
  <si>
    <t>Su Weijian,Cen Kunting,Liang Haofeng,Huang Jiayin</t>
  </si>
  <si>
    <t>3839.88</t>
  </si>
  <si>
    <t>534.20</t>
  </si>
  <si>
    <t>2024-01-17 10:23:16</t>
  </si>
  <si>
    <t>4604990</t>
  </si>
  <si>
    <t>TONG WENYA,WANG ZHEN</t>
  </si>
  <si>
    <t>2417.00</t>
  </si>
  <si>
    <t>336.25</t>
  </si>
  <si>
    <t>2024-01-17 10:25:44</t>
  </si>
  <si>
    <t>4604981</t>
  </si>
  <si>
    <t>WU FENGQING,ZHANG HANGFENG</t>
  </si>
  <si>
    <t>2024-01-17 10:28:54</t>
  </si>
  <si>
    <t>4600815</t>
  </si>
  <si>
    <t>Lei Fuwen,WANG ZHUYAO</t>
  </si>
  <si>
    <t>3399.97</t>
  </si>
  <si>
    <t>473.00</t>
  </si>
  <si>
    <t>2024-01-16 23:05:59</t>
  </si>
  <si>
    <t>2024-01-15</t>
  </si>
  <si>
    <t>4598411</t>
  </si>
  <si>
    <t>LIU CHANG</t>
  </si>
  <si>
    <t>1700.03</t>
  </si>
  <si>
    <t>236.44</t>
  </si>
  <si>
    <t>2024-01-16 23:10:07</t>
  </si>
  <si>
    <t>999230389607377,</t>
  </si>
  <si>
    <t>4597763</t>
  </si>
  <si>
    <t>2024-02-11 00:35:38</t>
  </si>
  <si>
    <t>4597562</t>
  </si>
  <si>
    <t>ZHANG CHI</t>
  </si>
  <si>
    <t>2228.07</t>
  </si>
  <si>
    <t>309.88</t>
  </si>
  <si>
    <t>2024-01-17 11:28:48</t>
  </si>
  <si>
    <t>4597211</t>
  </si>
  <si>
    <t>ZHAO JIAQIAN,HUANG ZHE</t>
  </si>
  <si>
    <t>6403.93</t>
  </si>
  <si>
    <t>890.66</t>
  </si>
  <si>
    <t>2024-01-16 11:14:19</t>
  </si>
  <si>
    <t>4597097</t>
  </si>
  <si>
    <t>FAN ERLIN,ZHAI WENTAO</t>
  </si>
  <si>
    <t>6738.99</t>
  </si>
  <si>
    <t>937.26</t>
  </si>
  <si>
    <t>2024-01-15 13:52:53</t>
  </si>
  <si>
    <t>4596312</t>
  </si>
  <si>
    <t>wang jing</t>
  </si>
  <si>
    <t>4929.03</t>
  </si>
  <si>
    <t>685.53</t>
  </si>
  <si>
    <t>2024-01-15 18:46:13</t>
  </si>
  <si>
    <t>4596169</t>
  </si>
  <si>
    <t>芭堤雅勒瓦纳酒店</t>
  </si>
  <si>
    <t>ZHONG YEHAI</t>
  </si>
  <si>
    <t>456.00</t>
  </si>
  <si>
    <t>63.42</t>
  </si>
  <si>
    <t>2024-01-15 11:31:05</t>
  </si>
  <si>
    <t>4595573</t>
  </si>
  <si>
    <t>YUAN YECHENG,WU JIAQI,LIANG ZHANHAO</t>
  </si>
  <si>
    <t>796.09</t>
  </si>
  <si>
    <t>110.72</t>
  </si>
  <si>
    <t>2024-01-15 11:54:10</t>
  </si>
  <si>
    <t>2024-01-14</t>
  </si>
  <si>
    <t>4595127</t>
  </si>
  <si>
    <t>沙吞雅诗阁大使馆酒店</t>
  </si>
  <si>
    <t>LUO DA,ZHANG BINGSHU</t>
  </si>
  <si>
    <t>2739.00</t>
  </si>
  <si>
    <t>380.94</t>
  </si>
  <si>
    <t>2024-01-15 16:42:26</t>
  </si>
  <si>
    <t>4594693</t>
  </si>
  <si>
    <t>WANG FENGLI,LING CHENGXING,LING ZI</t>
  </si>
  <si>
    <t>2633.95</t>
  </si>
  <si>
    <t>366.33</t>
  </si>
  <si>
    <t>2024-01-19 16:03:14</t>
  </si>
  <si>
    <t>4594176</t>
  </si>
  <si>
    <t>WANG HONGWEI</t>
  </si>
  <si>
    <t>2848.00</t>
  </si>
  <si>
    <t>396.10</t>
  </si>
  <si>
    <t>2024-01-15 12:33:22</t>
  </si>
  <si>
    <t>4593923</t>
  </si>
  <si>
    <t>YU SHUANG</t>
  </si>
  <si>
    <t>3262.00</t>
  </si>
  <si>
    <t>453.68</t>
  </si>
  <si>
    <t>2024-01-15 10:38:45</t>
  </si>
  <si>
    <t>4593841</t>
  </si>
  <si>
    <t>LI XUNLING,YI SHENGLI</t>
  </si>
  <si>
    <t>4272.00</t>
  </si>
  <si>
    <t>594.15</t>
  </si>
  <si>
    <t>2024-01-15 12:35:53</t>
  </si>
  <si>
    <t>4593834</t>
  </si>
  <si>
    <t>LIN ZHENZHONG</t>
  </si>
  <si>
    <t>2102.96</t>
  </si>
  <si>
    <t>292.48</t>
  </si>
  <si>
    <t>2024-01-15 10:06:28</t>
  </si>
  <si>
    <t>4593466</t>
  </si>
  <si>
    <t>ZHUO RUOLAN,WANG YANG</t>
  </si>
  <si>
    <t>1773.94</t>
  </si>
  <si>
    <t>246.72</t>
  </si>
  <si>
    <t>2024-01-15 11:41:19</t>
  </si>
  <si>
    <t>4593259</t>
  </si>
  <si>
    <t>CHEN MINGHAO,LU QIUZHEN</t>
  </si>
  <si>
    <t>9624.02</t>
  </si>
  <si>
    <t>1338.51</t>
  </si>
  <si>
    <t>2024-01-14 18:25:42</t>
  </si>
  <si>
    <t>4592986</t>
  </si>
  <si>
    <t>萨巴尼亚岛奥沙希安纳塔拉别墅度假酒店</t>
  </si>
  <si>
    <t>XU YIJIA</t>
  </si>
  <si>
    <t>2978.00</t>
  </si>
  <si>
    <t>414.18</t>
  </si>
  <si>
    <t>2024-01-19 08:48:09</t>
  </si>
  <si>
    <t>4592805</t>
  </si>
  <si>
    <t>YANG MING,YANG QISONG</t>
  </si>
  <si>
    <t>512.01</t>
  </si>
  <si>
    <t>71.21</t>
  </si>
  <si>
    <t>2024-01-14 11:42:46</t>
  </si>
  <si>
    <t>4592708</t>
  </si>
  <si>
    <t>沙美岛海洋宝石之家酒店 (政府卫生认证)</t>
  </si>
  <si>
    <t>YAN YINGZHENG</t>
  </si>
  <si>
    <t>744.97</t>
  </si>
  <si>
    <t>103.61</t>
  </si>
  <si>
    <t>2024-01-14 13:16:00</t>
  </si>
  <si>
    <t>4592701</t>
  </si>
  <si>
    <t>LIANG QIHUI</t>
  </si>
  <si>
    <t>2024-01-14 13:14:31</t>
  </si>
  <si>
    <t>4592561</t>
  </si>
  <si>
    <t>CAI XUDONG,CHEN WENFANG</t>
  </si>
  <si>
    <t>3278.90</t>
  </si>
  <si>
    <t>456.03</t>
  </si>
  <si>
    <t>2024-01-14 14:45:36</t>
  </si>
  <si>
    <t>4592489</t>
  </si>
  <si>
    <t>YUTAO CHEN,YAN YAN</t>
  </si>
  <si>
    <t>680.04</t>
  </si>
  <si>
    <t>94.58</t>
  </si>
  <si>
    <t>2024-01-14 15:46:01</t>
  </si>
  <si>
    <t>4591921</t>
  </si>
  <si>
    <t>标准酒店 - 曼谷大都会大厦</t>
  </si>
  <si>
    <t>LIU YANBO</t>
  </si>
  <si>
    <t>2924.00</t>
  </si>
  <si>
    <t>406.84</t>
  </si>
  <si>
    <t>2024-01-14 12:41:29</t>
  </si>
  <si>
    <t>2024-01-13</t>
  </si>
  <si>
    <t>4591691</t>
  </si>
  <si>
    <t>365.97</t>
  </si>
  <si>
    <t>50.92</t>
  </si>
  <si>
    <t>2024-01-16 10:32:23</t>
  </si>
  <si>
    <t>4591545</t>
  </si>
  <si>
    <t>Zheng Yuting</t>
  </si>
  <si>
    <t>383.00</t>
  </si>
  <si>
    <t>53.29</t>
  </si>
  <si>
    <t>2024-01-14 12:19:59</t>
  </si>
  <si>
    <t>4591399</t>
  </si>
  <si>
    <t>ZHANG JIANZHAO</t>
  </si>
  <si>
    <t>4600.03</t>
  </si>
  <si>
    <t>640.04</t>
  </si>
  <si>
    <t>2024-01-18 23:50:16</t>
  </si>
  <si>
    <t>4591000</t>
  </si>
  <si>
    <t>ZHAO MINGWEI,HU YITONG</t>
  </si>
  <si>
    <t>9645.95</t>
  </si>
  <si>
    <t>1342.12</t>
  </si>
  <si>
    <t>2024-01-14 12:12:14</t>
  </si>
  <si>
    <t>999230004927291;,</t>
  </si>
  <si>
    <t>4590457</t>
  </si>
  <si>
    <t>2024-01-29 14:35:49</t>
  </si>
  <si>
    <t>999230041050656,</t>
  </si>
  <si>
    <t>4589853</t>
  </si>
  <si>
    <t>2024-01-31 12:46:49</t>
  </si>
  <si>
    <t>4589803</t>
  </si>
  <si>
    <t>曼谷飞越大酒店</t>
  </si>
  <si>
    <t>YI MINGHUA,ZHANG TENGLONG</t>
  </si>
  <si>
    <t>5830.18</t>
  </si>
  <si>
    <t>811.20</t>
  </si>
  <si>
    <t>2024-01-13 15:05:09</t>
  </si>
  <si>
    <t>4589128</t>
  </si>
  <si>
    <t>YE JIANLAN,YE JIANYIN,YE YIFAN,YE YIZHOU</t>
  </si>
  <si>
    <t>19715.65</t>
  </si>
  <si>
    <t>2743.20</t>
  </si>
  <si>
    <t>2024-01-13 16:25:16</t>
  </si>
  <si>
    <t>4589127</t>
  </si>
  <si>
    <t>NIU XUEPING,YE JIANYONG</t>
  </si>
  <si>
    <t>9857.83</t>
  </si>
  <si>
    <t>1371.60</t>
  </si>
  <si>
    <t>2024-01-13 16:13:24</t>
  </si>
  <si>
    <t>4589027</t>
  </si>
  <si>
    <t>CAI JIANQING,LI FANG,CAI YUEYUN</t>
  </si>
  <si>
    <t>678.03</t>
  </si>
  <si>
    <t>94.34</t>
  </si>
  <si>
    <t>2024-01-13 11:22:25</t>
  </si>
  <si>
    <t>2024-01-12</t>
  </si>
  <si>
    <t>4586492</t>
  </si>
  <si>
    <t>LIU HONGYI,LIU YUJIE</t>
  </si>
  <si>
    <t>8543.88</t>
  </si>
  <si>
    <t>1188.78</t>
  </si>
  <si>
    <t>2024-01-12 18:39:45</t>
  </si>
  <si>
    <t>4584095</t>
  </si>
  <si>
    <t>科伦巴库湾度假村</t>
  </si>
  <si>
    <t>Carnes Wyatt Travis</t>
  </si>
  <si>
    <t>2160.01</t>
  </si>
  <si>
    <t>300.54</t>
  </si>
  <si>
    <t>2024-01-12 07:27:01</t>
  </si>
  <si>
    <t>2024-01-11</t>
  </si>
  <si>
    <t>4583098</t>
  </si>
  <si>
    <t>ZHAO XIAOHONG,XIE JIAMING</t>
  </si>
  <si>
    <t>655.98</t>
  </si>
  <si>
    <t>91.24</t>
  </si>
  <si>
    <t>2024-01-12 13:20:56</t>
  </si>
  <si>
    <t>4581327</t>
  </si>
  <si>
    <t>ZHU XIUZI</t>
  </si>
  <si>
    <t>1929.98</t>
  </si>
  <si>
    <t>268.44</t>
  </si>
  <si>
    <t>2024-01-12 14:05:31</t>
  </si>
  <si>
    <t>4581027</t>
  </si>
  <si>
    <t>辉盛凯贝丽</t>
  </si>
  <si>
    <t>WANG CHAOYING,Wang Chaoying</t>
  </si>
  <si>
    <t>1199.94</t>
  </si>
  <si>
    <t>166.90</t>
  </si>
  <si>
    <t>2024-01-11 17:36:01</t>
  </si>
  <si>
    <t>4580849</t>
  </si>
  <si>
    <t>马尼拉馨乐庭湾城酒店</t>
  </si>
  <si>
    <t>LI GUANGHUA</t>
  </si>
  <si>
    <t>2960.10</t>
  </si>
  <si>
    <t>411.72</t>
  </si>
  <si>
    <t>2024-01-12 19:54:14</t>
  </si>
  <si>
    <t>4579713</t>
  </si>
  <si>
    <t>CAI YEWEN,WU CUIMING</t>
  </si>
  <si>
    <t>1345.97</t>
  </si>
  <si>
    <t>187.21</t>
  </si>
  <si>
    <t>2024-01-11 19:02:15</t>
  </si>
  <si>
    <t>4579457</t>
  </si>
  <si>
    <t>LU YUTING,CHEN MINGLIANG,LU ZHAOYING</t>
  </si>
  <si>
    <t>8910.07</t>
  </si>
  <si>
    <t>1239.30</t>
  </si>
  <si>
    <t>2024-01-15 10:27:47</t>
  </si>
  <si>
    <t>2024-01-10</t>
  </si>
  <si>
    <t>4577142</t>
  </si>
  <si>
    <t>ZHANG YAN,XIE WENFEI,XIE ZIYU,XIE WENYAN,XU XINJUN,ZHOU YUTONG,XIE NENGJIN</t>
  </si>
  <si>
    <t>15600.00</t>
  </si>
  <si>
    <t>2171.16</t>
  </si>
  <si>
    <t>2024-01-11 11:26:41</t>
  </si>
  <si>
    <t>4574386</t>
  </si>
  <si>
    <t>哥打京那巴鲁六十三酒店</t>
  </si>
  <si>
    <t>HUANG Zhigang</t>
  </si>
  <si>
    <t>916.96</t>
  </si>
  <si>
    <t>127.62</t>
  </si>
  <si>
    <t>2024-01-10 13:18:25</t>
  </si>
  <si>
    <t>999230248198641,</t>
  </si>
  <si>
    <t>4574079</t>
  </si>
  <si>
    <t>2024-02-09 18:25:36</t>
  </si>
  <si>
    <t>999229886435705,</t>
  </si>
  <si>
    <t>4573915</t>
  </si>
  <si>
    <t>2024-01-23 19:13:02</t>
  </si>
  <si>
    <t>4572805</t>
  </si>
  <si>
    <t>SONG JING</t>
  </si>
  <si>
    <t>1753.67</t>
  </si>
  <si>
    <t>244.07</t>
  </si>
  <si>
    <t>2024-01-11 09:47:49</t>
  </si>
  <si>
    <t>2024-01-09</t>
  </si>
  <si>
    <t>4572050</t>
  </si>
  <si>
    <t>CHEN PING</t>
  </si>
  <si>
    <t>3167.99</t>
  </si>
  <si>
    <t>441.84</t>
  </si>
  <si>
    <t>2024-01-12 01:20:18</t>
  </si>
  <si>
    <t>4571026</t>
  </si>
  <si>
    <t>哥打京那巴鲁皇宫酒店</t>
  </si>
  <si>
    <t>LI XINHAO,LI XINYI</t>
  </si>
  <si>
    <t>576.04</t>
  </si>
  <si>
    <t>80.34</t>
  </si>
  <si>
    <t>2024-01-10 11:36:32</t>
  </si>
  <si>
    <t>999230159524615,999230162485780,</t>
  </si>
  <si>
    <t>4568692</t>
  </si>
  <si>
    <t>2024-02-06 21:45:26</t>
  </si>
  <si>
    <t>4568356</t>
  </si>
  <si>
    <t>曼谷素坤逸55号通罗中心点大酒店</t>
  </si>
  <si>
    <t>NAREN GAOWA,LI JIE,NAREN SURAN</t>
  </si>
  <si>
    <t>1330.97</t>
  </si>
  <si>
    <t>185.63</t>
  </si>
  <si>
    <t>2024-01-09 10:33:37</t>
  </si>
  <si>
    <t>4567774</t>
  </si>
  <si>
    <t>哥打京那峇鲁万豪酒店</t>
  </si>
  <si>
    <t>HU XINGWEI</t>
  </si>
  <si>
    <t>4222.20</t>
  </si>
  <si>
    <t>588.87</t>
  </si>
  <si>
    <t>2024-01-09 13:24:55</t>
  </si>
  <si>
    <t>2024-01-08</t>
  </si>
  <si>
    <t>4567356</t>
  </si>
  <si>
    <t>BIAN HONG,ZHANG WEI</t>
  </si>
  <si>
    <t>805.97</t>
  </si>
  <si>
    <t>112.44</t>
  </si>
  <si>
    <t>2024-01-09 09:14:49</t>
  </si>
  <si>
    <t>4567241</t>
  </si>
  <si>
    <t>Zhou Mi</t>
  </si>
  <si>
    <t>1740.03</t>
  </si>
  <si>
    <t>242.75</t>
  </si>
  <si>
    <t>2024-01-11 06:09:21</t>
  </si>
  <si>
    <t>4565659</t>
  </si>
  <si>
    <t>是隆不容错过酒店 by Cross Collection</t>
  </si>
  <si>
    <t>CHEN SHILEI</t>
  </si>
  <si>
    <t>2403.07</t>
  </si>
  <si>
    <t>335.25</t>
  </si>
  <si>
    <t>2024-01-08 18:56:08</t>
  </si>
  <si>
    <t>4565644</t>
  </si>
  <si>
    <t>JIN MENGMENG,YE QIANYU</t>
  </si>
  <si>
    <t>1364.07</t>
  </si>
  <si>
    <t>190.30</t>
  </si>
  <si>
    <t>2024-01-08 18:49:34</t>
  </si>
  <si>
    <t>4562646</t>
  </si>
  <si>
    <t>Yang Fan</t>
  </si>
  <si>
    <t>868.98</t>
  </si>
  <si>
    <t>121.23</t>
  </si>
  <si>
    <t>27.90</t>
  </si>
  <si>
    <t>-93</t>
  </si>
  <si>
    <t>-668</t>
  </si>
  <si>
    <t>2024-01-08 09:43:29</t>
  </si>
  <si>
    <t>4562186</t>
  </si>
  <si>
    <t>曼谷华昌传统酒店</t>
  </si>
  <si>
    <t>LUO XINYI,Liu Li</t>
  </si>
  <si>
    <t>10682.47</t>
  </si>
  <si>
    <t>1490.30</t>
  </si>
  <si>
    <t>2024-01-08 11:56:58</t>
  </si>
  <si>
    <t>2024-01-07</t>
  </si>
  <si>
    <t>4560493</t>
  </si>
  <si>
    <t>ZHANG XIAOHONG</t>
  </si>
  <si>
    <t>4928.93</t>
  </si>
  <si>
    <t>687.63</t>
  </si>
  <si>
    <t>2024-01-07 18:39:48</t>
  </si>
  <si>
    <t>4559755</t>
  </si>
  <si>
    <t>LIM EANG</t>
  </si>
  <si>
    <t>8909.97</t>
  </si>
  <si>
    <t>1243.02</t>
  </si>
  <si>
    <t>2024-01-07 16:07:02</t>
  </si>
  <si>
    <t>4558962</t>
  </si>
  <si>
    <t>SITU MINGCHAO</t>
  </si>
  <si>
    <t>5353.92</t>
  </si>
  <si>
    <t>746.92</t>
  </si>
  <si>
    <t>2024-01-07 13:09:57</t>
  </si>
  <si>
    <t>4558464</t>
  </si>
  <si>
    <t>兰卡威大洋湾豪华度假村酒店</t>
  </si>
  <si>
    <t>LUO TIANYING,LI PEILONG,LI YIFEI</t>
  </si>
  <si>
    <t>1628.00</t>
  </si>
  <si>
    <t>227.12</t>
  </si>
  <si>
    <t>2024-01-07 11:30:27</t>
  </si>
  <si>
    <t>4558298</t>
  </si>
  <si>
    <t>TIAN HAOWEN</t>
  </si>
  <si>
    <t>4302.09</t>
  </si>
  <si>
    <t>600.18</t>
  </si>
  <si>
    <t>2024-01-08 13:13:56</t>
  </si>
  <si>
    <t>4558297</t>
  </si>
  <si>
    <t>2024-01-08 13:06:11</t>
  </si>
  <si>
    <t>4558262</t>
  </si>
  <si>
    <t>CHEN CHENGJIANG</t>
  </si>
  <si>
    <t>1482.06</t>
  </si>
  <si>
    <t>206.76</t>
  </si>
  <si>
    <t>2024-01-08 10:13:55</t>
  </si>
  <si>
    <t>4557531</t>
  </si>
  <si>
    <t>WANG QIFAN,PENG JUN</t>
  </si>
  <si>
    <t>644.00</t>
  </si>
  <si>
    <t>89.90</t>
  </si>
  <si>
    <t>2024-01-07 00:38:35</t>
  </si>
  <si>
    <t>2024-01-06</t>
  </si>
  <si>
    <t>4556727</t>
  </si>
  <si>
    <t>HUANG LIN,HUANG LIMIN</t>
  </si>
  <si>
    <t>987.99</t>
  </si>
  <si>
    <t>137.92</t>
  </si>
  <si>
    <t>2024-01-08 11:15:20</t>
  </si>
  <si>
    <t>4554851</t>
  </si>
  <si>
    <t>LUO WENJIE,CHEN XINGMEI</t>
  </si>
  <si>
    <t>2743.91</t>
  </si>
  <si>
    <t>383.04</t>
  </si>
  <si>
    <t>2024-01-06 16:47:54</t>
  </si>
  <si>
    <t>4553623</t>
  </si>
  <si>
    <t>LI DONGHUI,WANG HAOCHEN</t>
  </si>
  <si>
    <t>3345.00</t>
  </si>
  <si>
    <t>466.95</t>
  </si>
  <si>
    <t>2024-01-08 15:39:57</t>
  </si>
  <si>
    <t>2024-01-05</t>
  </si>
  <si>
    <t>4552073</t>
  </si>
  <si>
    <t>WU YUZHI</t>
  </si>
  <si>
    <t>4398.03</t>
  </si>
  <si>
    <t>612.71</t>
  </si>
  <si>
    <t>2024-01-11 16:00:47</t>
  </si>
  <si>
    <t>4551744</t>
  </si>
  <si>
    <t>JIANG XIAYI</t>
  </si>
  <si>
    <t>342.96</t>
  </si>
  <si>
    <t>47.78</t>
  </si>
  <si>
    <t>2024-01-06 08:35:58</t>
  </si>
  <si>
    <t>4551291</t>
  </si>
  <si>
    <t>新加坡京华酒店</t>
  </si>
  <si>
    <t>Zhang Shuo,LIU DAN,FENG Yue,Lu Xueyao,Zhang Jing,Li Zhaohui</t>
  </si>
  <si>
    <t>8838.20</t>
  </si>
  <si>
    <t>1231.29</t>
  </si>
  <si>
    <t>2024-01-06 11:55:05</t>
  </si>
  <si>
    <t>4549986</t>
  </si>
  <si>
    <t>华乐酒店</t>
  </si>
  <si>
    <t>GAO HONGLIAN</t>
  </si>
  <si>
    <t>8129.09</t>
  </si>
  <si>
    <t>1132.50</t>
  </si>
  <si>
    <t>2024-01-05 18:46:14</t>
  </si>
  <si>
    <t>4549977</t>
  </si>
  <si>
    <t>GAO GUOHONG</t>
  </si>
  <si>
    <t>2024-01-05 18:48:31</t>
  </si>
  <si>
    <t>4549681</t>
  </si>
  <si>
    <t>帕拉迪度假酒店 (政府卫生认证)</t>
  </si>
  <si>
    <t>ZHOU HUI</t>
  </si>
  <si>
    <t>7648.02</t>
  </si>
  <si>
    <t>1065.48</t>
  </si>
  <si>
    <t>2024-01-05 17:26:55</t>
  </si>
  <si>
    <t>4549360</t>
  </si>
  <si>
    <t>卡察画廊度假-卡察卡利姆湾(SHA Plus+)</t>
  </si>
  <si>
    <t>RU CHENGZHI,XIN JING</t>
  </si>
  <si>
    <t>1442.99</t>
  </si>
  <si>
    <t>201.03</t>
  </si>
  <si>
    <t>2024-01-05 16:27:14</t>
  </si>
  <si>
    <t>4549162</t>
  </si>
  <si>
    <t>WANG XIN,CHENG LIN,TU YUE</t>
  </si>
  <si>
    <t>2708.76</t>
  </si>
  <si>
    <t>377.37</t>
  </si>
  <si>
    <t>2024-01-10 11:33:21</t>
  </si>
  <si>
    <t>4548773</t>
  </si>
  <si>
    <t>拉雅古迹酒店 (SHA Extra Plus)</t>
  </si>
  <si>
    <t>CHEN XUEYONG</t>
  </si>
  <si>
    <t>8288.01</t>
  </si>
  <si>
    <t>1154.64</t>
  </si>
  <si>
    <t>2024-01-05 15:40:09</t>
  </si>
  <si>
    <t>4548680</t>
  </si>
  <si>
    <t>美地概念酒店 (政府卫生认证)</t>
  </si>
  <si>
    <t>JIN XIAOYUN</t>
  </si>
  <si>
    <t>8543.83</t>
  </si>
  <si>
    <t>1190.28</t>
  </si>
  <si>
    <t>2024-01-05 15:17:55</t>
  </si>
  <si>
    <t>4547269</t>
  </si>
  <si>
    <t>XUE LAIMIN,FU YUMING</t>
  </si>
  <si>
    <t>3534.09</t>
  </si>
  <si>
    <t>492.35</t>
  </si>
  <si>
    <t>2024-01-05 09:50:22</t>
  </si>
  <si>
    <t>2024-01-04</t>
  </si>
  <si>
    <t>4546094</t>
  </si>
  <si>
    <t>LIU YIZHOU,WU XIAO</t>
  </si>
  <si>
    <t>327.98</t>
  </si>
  <si>
    <t>45.76</t>
  </si>
  <si>
    <t>2024-01-05 11:53:01</t>
  </si>
  <si>
    <t>4546065</t>
  </si>
  <si>
    <t>假日度假甲米奥南酒店</t>
  </si>
  <si>
    <t>WANG XIAOQI,LI QIN</t>
  </si>
  <si>
    <t>1626.02</t>
  </si>
  <si>
    <t>226.86</t>
  </si>
  <si>
    <t>2024-01-06 15:21:53</t>
  </si>
  <si>
    <t>4545995</t>
  </si>
  <si>
    <t>YAN DONGLEI</t>
  </si>
  <si>
    <t>2924.05</t>
  </si>
  <si>
    <t>407.96</t>
  </si>
  <si>
    <t>2024-01-05 11:05:59</t>
  </si>
  <si>
    <t>4545968</t>
  </si>
  <si>
    <t>JIN JING</t>
  </si>
  <si>
    <t>2024-01-05 11:08:39</t>
  </si>
  <si>
    <t>4544449</t>
  </si>
  <si>
    <t>JUNG HYUNGI</t>
  </si>
  <si>
    <t>1244.92</t>
  </si>
  <si>
    <t>173.69</t>
  </si>
  <si>
    <t>2024-01-04 17:56:04</t>
  </si>
  <si>
    <t>4543869</t>
  </si>
  <si>
    <t>LI CHI,ZHANG LI</t>
  </si>
  <si>
    <t>890.99</t>
  </si>
  <si>
    <t>124.31</t>
  </si>
  <si>
    <t>2024-01-07 20:57:38</t>
  </si>
  <si>
    <t>4541377</t>
  </si>
  <si>
    <t>SHI MEIFU</t>
  </si>
  <si>
    <t>344.99</t>
  </si>
  <si>
    <t>48.19</t>
  </si>
  <si>
    <t>2024-01-04 09:04:18</t>
  </si>
  <si>
    <t>2024-01-03</t>
  </si>
  <si>
    <t>4541057</t>
  </si>
  <si>
    <t>WANG KEHUAN</t>
  </si>
  <si>
    <t>2924.02</t>
  </si>
  <si>
    <t>408.44</t>
  </si>
  <si>
    <t>2024-01-04 11:05:14</t>
  </si>
  <si>
    <t>4541056</t>
  </si>
  <si>
    <t>JIAN CHUNLAN,TIAN HESHENG</t>
  </si>
  <si>
    <t>2290.02</t>
  </si>
  <si>
    <t>319.88</t>
  </si>
  <si>
    <t>2024-01-04 11:16:34</t>
  </si>
  <si>
    <t>4540404</t>
  </si>
  <si>
    <t>绿中海度假村 - 全球奢华精品酒店</t>
  </si>
  <si>
    <t>YANG YIRAN</t>
  </si>
  <si>
    <t>9999.98</t>
  </si>
  <si>
    <t>1396.84</t>
  </si>
  <si>
    <t>2024-01-18 13:31:25</t>
  </si>
  <si>
    <t>999230189156104,</t>
  </si>
  <si>
    <t>4539252</t>
  </si>
  <si>
    <t>2024-02-10 10:11:35</t>
  </si>
  <si>
    <t>4539185</t>
  </si>
  <si>
    <t>CHEN JIALIANG,LIU LEILU</t>
  </si>
  <si>
    <t>5108.02</t>
  </si>
  <si>
    <t>713.51</t>
  </si>
  <si>
    <t>2024-01-04 22:35:11</t>
  </si>
  <si>
    <t>4539180</t>
  </si>
  <si>
    <t>ZHANG JIN,Zhang Jin</t>
  </si>
  <si>
    <t>1194.05</t>
  </si>
  <si>
    <t>166.79</t>
  </si>
  <si>
    <t>2024-01-04 19:54:39</t>
  </si>
  <si>
    <t>4538703</t>
  </si>
  <si>
    <t>DUAN JIAXIN</t>
  </si>
  <si>
    <t>576.01</t>
  </si>
  <si>
    <t>80.46</t>
  </si>
  <si>
    <t>2024-01-04 16:04:40</t>
  </si>
  <si>
    <t>4538105</t>
  </si>
  <si>
    <t>XIAO KECHENG</t>
  </si>
  <si>
    <t>9299.97</t>
  </si>
  <si>
    <t>1299.06</t>
  </si>
  <si>
    <t>2024-02-09 19:43:20</t>
  </si>
  <si>
    <t>4538104</t>
  </si>
  <si>
    <t>XIAO KECHENG,WU YOU</t>
  </si>
  <si>
    <t>1699.98</t>
  </si>
  <si>
    <t>237.46</t>
  </si>
  <si>
    <t>2024-01-05 09:39:36</t>
  </si>
  <si>
    <t>4537661</t>
  </si>
  <si>
    <t>MENG HONGFEI</t>
  </si>
  <si>
    <t>3673.93</t>
  </si>
  <si>
    <t>513.19</t>
  </si>
  <si>
    <t>2024-01-03 18:22:57</t>
  </si>
  <si>
    <t>4537606</t>
  </si>
  <si>
    <t>Index济州岛梦幻酒店</t>
  </si>
  <si>
    <t>ZHANG YUMIN</t>
  </si>
  <si>
    <t>293.02</t>
  </si>
  <si>
    <t>40.93</t>
  </si>
  <si>
    <t>2024-01-03 11:46:23</t>
  </si>
  <si>
    <t>4537533</t>
  </si>
  <si>
    <t>ZHOU LIN,WANG YUMING</t>
  </si>
  <si>
    <t>1296.07</t>
  </si>
  <si>
    <t>181.04</t>
  </si>
  <si>
    <t>2024-01-03 11:15:05</t>
  </si>
  <si>
    <t>4537206</t>
  </si>
  <si>
    <t>雪邦黄金海岸安凡尼度假酒店</t>
  </si>
  <si>
    <t>HOU XIAOXI,MA YANQIANG</t>
  </si>
  <si>
    <t>4683.99</t>
  </si>
  <si>
    <t>654.28</t>
  </si>
  <si>
    <t>2024-01-03 14:03:09</t>
  </si>
  <si>
    <t>4537016</t>
  </si>
  <si>
    <t>PENG QIAN</t>
  </si>
  <si>
    <t>4767.03</t>
  </si>
  <si>
    <t>665.88</t>
  </si>
  <si>
    <t>2024-01-03 19:29:45</t>
  </si>
  <si>
    <t>2024-01-02</t>
  </si>
  <si>
    <t>4535110</t>
  </si>
  <si>
    <t>DU XINRAN,YU HUIQIN</t>
  </si>
  <si>
    <t>3177.98</t>
  </si>
  <si>
    <t>446.32</t>
  </si>
  <si>
    <t>2024-01-03 19:24:50</t>
  </si>
  <si>
    <t>4534876</t>
  </si>
  <si>
    <t>ZHA MINEN</t>
  </si>
  <si>
    <t>1490.01</t>
  </si>
  <si>
    <t>209.26</t>
  </si>
  <si>
    <t>2024-01-03 10:06:20</t>
  </si>
  <si>
    <t>4531823</t>
  </si>
  <si>
    <t>普吉阁遥岛天堂度假酒店</t>
  </si>
  <si>
    <t>Rinder Anni</t>
  </si>
  <si>
    <t>1172.02</t>
  </si>
  <si>
    <t>164.60</t>
  </si>
  <si>
    <t>2024-01-02 09:38:58</t>
  </si>
  <si>
    <t>2024-01-01</t>
  </si>
  <si>
    <t>4530167</t>
  </si>
  <si>
    <t>ZHU YUAN</t>
  </si>
  <si>
    <t>1949.99</t>
  </si>
  <si>
    <t>273.86</t>
  </si>
  <si>
    <t>344.08</t>
  </si>
  <si>
    <t>70</t>
  </si>
  <si>
    <t>500</t>
  </si>
  <si>
    <t>2024-01-01 19:19:48</t>
  </si>
  <si>
    <t>4528741</t>
  </si>
  <si>
    <t>LUO GAN</t>
  </si>
  <si>
    <t>4455.09</t>
  </si>
  <si>
    <t>625.68</t>
  </si>
  <si>
    <t>2024-01-01 11:14:56</t>
  </si>
  <si>
    <t>2023-12-31</t>
  </si>
  <si>
    <t>4523415</t>
  </si>
  <si>
    <t>XIAO LEI,LIU HONGYING</t>
  </si>
  <si>
    <t>4156.04</t>
  </si>
  <si>
    <t>583.68</t>
  </si>
  <si>
    <t>2023-12-31 13:57:56</t>
  </si>
  <si>
    <t>4523400</t>
  </si>
  <si>
    <t>XIAO JINNI,PENG XING</t>
  </si>
  <si>
    <t>2023-12-31 14:01:12</t>
  </si>
  <si>
    <t>4522280</t>
  </si>
  <si>
    <t>普吉岛卡马拉海滩酒店</t>
  </si>
  <si>
    <t>li dongdong</t>
  </si>
  <si>
    <t>3392.99</t>
  </si>
  <si>
    <t>476.55</t>
  </si>
  <si>
    <t>2023-12-31 13:33:26</t>
  </si>
  <si>
    <t>2023-12-30</t>
  </si>
  <si>
    <t>4521952</t>
  </si>
  <si>
    <t>ZHANG YANGMING,YU QIGANG</t>
  </si>
  <si>
    <t>6247.85</t>
  </si>
  <si>
    <t>877.52</t>
  </si>
  <si>
    <t>2024-01-04 19:13:34</t>
  </si>
  <si>
    <t>4521618</t>
  </si>
  <si>
    <t>LIU JIAN,WANG QIAN</t>
  </si>
  <si>
    <t>341.97</t>
  </si>
  <si>
    <t>48.03</t>
  </si>
  <si>
    <t>2023-12-31 16:23:04</t>
  </si>
  <si>
    <t>4519133</t>
  </si>
  <si>
    <t>普吉岛城市海港度假酒店 (SHA Extra Plus)</t>
  </si>
  <si>
    <t>MA XIAOXU</t>
  </si>
  <si>
    <t>1280.94</t>
  </si>
  <si>
    <t>179.91</t>
  </si>
  <si>
    <t>2023-12-30 17:28:20</t>
  </si>
  <si>
    <t>4519128</t>
  </si>
  <si>
    <t>2023-12-30 17:26:31</t>
  </si>
  <si>
    <t>4517509</t>
  </si>
  <si>
    <t>TANTIRATANUKUL SUTAPA,SUN ZHIGUO,SUN JIALIANG</t>
  </si>
  <si>
    <t>14849.98</t>
  </si>
  <si>
    <t>2085.70</t>
  </si>
  <si>
    <t>2023-12-30 14:24:52</t>
  </si>
  <si>
    <t>2023-12-29</t>
  </si>
  <si>
    <t>4513286</t>
  </si>
  <si>
    <t>普吉岛纳卡岛豪华精选度假酒店及水疗中心</t>
  </si>
  <si>
    <t>NAI YUFENG,SHI XINYUAN</t>
  </si>
  <si>
    <t>10920.10</t>
  </si>
  <si>
    <t>1532.13</t>
  </si>
  <si>
    <t>2024-01-01 16:39:20</t>
  </si>
  <si>
    <t>4512385</t>
  </si>
  <si>
    <t>哥打京那巴鲁婆罗洲酒店</t>
  </si>
  <si>
    <t>LU XIUFENG,XU YING,WU YANYING,GU YONGHUI,SHEN YUANFENG,GU SIWEN</t>
  </si>
  <si>
    <t>666.06</t>
  </si>
  <si>
    <t>93.45</t>
  </si>
  <si>
    <t>2023-12-29 13:42:18</t>
  </si>
  <si>
    <t>2023-12-28</t>
  </si>
  <si>
    <t>4508977</t>
  </si>
  <si>
    <t>WANG LEI,TANG LU</t>
  </si>
  <si>
    <t>13950.23</t>
  </si>
  <si>
    <t>1948.90</t>
  </si>
  <si>
    <t>2023-12-29 16:35:26</t>
  </si>
  <si>
    <t>4508976</t>
  </si>
  <si>
    <t>ZENG SHUNBIN,WANG QIUTONG</t>
  </si>
  <si>
    <t>2023-12-29 16:44:30</t>
  </si>
  <si>
    <t>4508643</t>
  </si>
  <si>
    <t>普吉岛米德格兰德度假村</t>
  </si>
  <si>
    <t>HUANG NA</t>
  </si>
  <si>
    <t>10600.14</t>
  </si>
  <si>
    <t>1480.88</t>
  </si>
  <si>
    <t>2024-01-02 10:33:46</t>
  </si>
  <si>
    <t>新媒体</t>
  </si>
  <si>
    <t>4507095</t>
  </si>
  <si>
    <t>LI YUAN,LI RUIFAN</t>
  </si>
  <si>
    <t>6825.15</t>
  </si>
  <si>
    <t>953.50</t>
  </si>
  <si>
    <t>2024-01-02 15:17:56</t>
  </si>
  <si>
    <t>4506997</t>
  </si>
  <si>
    <t>清迈四季度假酒店</t>
  </si>
  <si>
    <t>kan lingyan</t>
  </si>
  <si>
    <t>6890.00</t>
  </si>
  <si>
    <t>962.56</t>
  </si>
  <si>
    <t>2023-12-30 11:51:24</t>
  </si>
  <si>
    <t>999229917177549,</t>
  </si>
  <si>
    <t>4506164</t>
  </si>
  <si>
    <t>2024-01-25 12:57:06</t>
  </si>
  <si>
    <t>2023-12-27</t>
  </si>
  <si>
    <t>4503558</t>
  </si>
  <si>
    <t>吉隆坡EQ酒店</t>
  </si>
  <si>
    <t>SONG ZHUJUN</t>
  </si>
  <si>
    <t>3839.98</t>
  </si>
  <si>
    <t>536.31</t>
  </si>
  <si>
    <t>2023-12-28 10:20:55</t>
  </si>
  <si>
    <t>4501972</t>
  </si>
  <si>
    <t>LU JIAWEN</t>
  </si>
  <si>
    <t>3547.99</t>
  </si>
  <si>
    <t>495.53</t>
  </si>
  <si>
    <t>2023-12-30 01:12:26</t>
  </si>
  <si>
    <t>4501953</t>
  </si>
  <si>
    <t>LU JIAFENG,SHAN XIA</t>
  </si>
  <si>
    <t>2023-12-28 18:14:58</t>
  </si>
  <si>
    <t>4500558</t>
  </si>
  <si>
    <t>洲际考艾度假村 - IHG 旗下酒店</t>
  </si>
  <si>
    <t>NI TONG</t>
  </si>
  <si>
    <t>5800.03</t>
  </si>
  <si>
    <t>810.06</t>
  </si>
  <si>
    <t>2023-12-27 11:52:36</t>
  </si>
  <si>
    <t>4500542</t>
  </si>
  <si>
    <t>Li Fenshun</t>
  </si>
  <si>
    <t>3335.99</t>
  </si>
  <si>
    <t>465.92</t>
  </si>
  <si>
    <t>2023-12-27 11:59:37</t>
  </si>
  <si>
    <t>2023-12-26</t>
  </si>
  <si>
    <t>4498875</t>
  </si>
  <si>
    <t>WU MENGYING,ZHANG LIAN</t>
  </si>
  <si>
    <t>10861.97</t>
  </si>
  <si>
    <t>1518.52</t>
  </si>
  <si>
    <t>2023-12-26 22:53:57</t>
  </si>
  <si>
    <t>2023-12-25</t>
  </si>
  <si>
    <t>4492766</t>
  </si>
  <si>
    <t>洲至奢选 - 普吉岛丁索度假酒店</t>
  </si>
  <si>
    <t>Lee Inok</t>
  </si>
  <si>
    <t>2159.01</t>
  </si>
  <si>
    <t>301.79</t>
  </si>
  <si>
    <t>2023-12-26 11:24:35</t>
  </si>
  <si>
    <t>4492412</t>
  </si>
  <si>
    <t>清迈苏瑞旺斯酒店</t>
  </si>
  <si>
    <t>CHUANGCHENG CHIUNG CHU,CHUANG YAO HUI,JIANG LI,CHEN CAN CAN</t>
  </si>
  <si>
    <t>2068.08</t>
  </si>
  <si>
    <t>289.08</t>
  </si>
  <si>
    <t>2023-12-27 19:16:51</t>
  </si>
  <si>
    <t>2023-12-24</t>
  </si>
  <si>
    <t>4486957</t>
  </si>
  <si>
    <t>WU GUOXIAN</t>
  </si>
  <si>
    <t>2290.00</t>
  </si>
  <si>
    <t>320.10</t>
  </si>
  <si>
    <t>2024-01-01 15:59:23</t>
  </si>
  <si>
    <t>4485650</t>
  </si>
  <si>
    <t>华欣普塔拉萨度假村</t>
  </si>
  <si>
    <t>WEI ZHENYU</t>
  </si>
  <si>
    <t>1951.97</t>
  </si>
  <si>
    <t>272.85</t>
  </si>
  <si>
    <t>2023-12-24 11:29:25</t>
  </si>
  <si>
    <t>999230122804844,</t>
  </si>
  <si>
    <t>2023-12-23</t>
  </si>
  <si>
    <t>4481242</t>
  </si>
  <si>
    <t>2024-02-05 11:40:11</t>
  </si>
  <si>
    <t>4479604</t>
  </si>
  <si>
    <t>Zhao Junya</t>
  </si>
  <si>
    <t>4631.92</t>
  </si>
  <si>
    <t>647.64</t>
  </si>
  <si>
    <t>2023-12-23 10:20:16</t>
  </si>
  <si>
    <t>4479603</t>
  </si>
  <si>
    <t>Guo Cong</t>
  </si>
  <si>
    <t>2023-12-23 10:08:56</t>
  </si>
  <si>
    <t>2023-12-22</t>
  </si>
  <si>
    <t>4476929</t>
  </si>
  <si>
    <t>YE QI,YANG QIN,WU YUAN,ZHU YIZHOU</t>
  </si>
  <si>
    <t>700.05</t>
  </si>
  <si>
    <t>97.82</t>
  </si>
  <si>
    <t>2023-12-23 11:13:55</t>
  </si>
  <si>
    <t>4475804</t>
  </si>
  <si>
    <t>CHEN YIMING,CHEN YIGANG,CHEN TIEBO,NIE LINFANG,LIANG NENGHAO,ZHANG XIANFU,ZHANG XUEER,LIANG ZHENGFEI</t>
  </si>
  <si>
    <t>3952.11</t>
  </si>
  <si>
    <t>552.24</t>
  </si>
  <si>
    <t>2023-12-22 15:00:53</t>
  </si>
  <si>
    <t>4474228</t>
  </si>
  <si>
    <t>HUANG LIXUAN,QIU JINGYI</t>
  </si>
  <si>
    <t>4227.56</t>
  </si>
  <si>
    <t>590.73</t>
  </si>
  <si>
    <t>2023-12-25 19:23:14</t>
  </si>
  <si>
    <t>2023-12-21</t>
  </si>
  <si>
    <t>4472464</t>
  </si>
  <si>
    <t>CHEN TINGTING</t>
  </si>
  <si>
    <t>5600.04</t>
  </si>
  <si>
    <t>782.62</t>
  </si>
  <si>
    <t>2023-12-22 13:54:29</t>
  </si>
  <si>
    <t>999229413863996,</t>
  </si>
  <si>
    <t>2023-08-23</t>
  </si>
  <si>
    <t>3823226</t>
  </si>
  <si>
    <t>2023-12-22 13:54:06</t>
  </si>
  <si>
    <t>2023-12-14</t>
  </si>
  <si>
    <t>4435050</t>
  </si>
  <si>
    <t>首尔明洞美利来酒店</t>
  </si>
  <si>
    <t>PAN HAO</t>
  </si>
  <si>
    <t>2195.02</t>
  </si>
  <si>
    <t>305.39</t>
  </si>
  <si>
    <t>2023-12-14 15:08:18</t>
  </si>
  <si>
    <t>2023-11-04</t>
  </si>
  <si>
    <t>4189827</t>
  </si>
  <si>
    <t>SUN PEIHUA,MA ZHONGHUI</t>
  </si>
  <si>
    <t>4144.82</t>
  </si>
  <si>
    <t>568.15</t>
  </si>
  <si>
    <t>2023-11-04 14:41:33</t>
  </si>
  <si>
    <t>4189824</t>
  </si>
  <si>
    <t>MA WEINING,MA WEIJIE</t>
  </si>
  <si>
    <t>3315.86</t>
  </si>
  <si>
    <t>454.52</t>
  </si>
  <si>
    <t>2023-11-04 14:40:54</t>
  </si>
  <si>
    <t>2023-12-07</t>
  </si>
  <si>
    <t>4395324</t>
  </si>
  <si>
    <t>兰卡威四季度假酒店</t>
  </si>
  <si>
    <t>LEI LEPING,ZHANG ZHIQIANG</t>
  </si>
  <si>
    <t>6620.03</t>
  </si>
  <si>
    <t>922.46</t>
  </si>
  <si>
    <t>139.34</t>
  </si>
  <si>
    <t>-783</t>
  </si>
  <si>
    <t>-5620</t>
  </si>
  <si>
    <t>2023-12-12 08:41:07</t>
  </si>
  <si>
    <t>2023-12-02</t>
  </si>
  <si>
    <t>4364101</t>
  </si>
  <si>
    <t>Xu xu ping,Zhang ming  hua</t>
  </si>
  <si>
    <t>9930.05</t>
  </si>
  <si>
    <t>1388.43</t>
  </si>
  <si>
    <t>2023-12-02 16:13:54</t>
  </si>
  <si>
    <t>2023-12-16</t>
  </si>
  <si>
    <t>4444937</t>
  </si>
  <si>
    <t>MIAO WANLIN</t>
  </si>
  <si>
    <t>15867.90</t>
  </si>
  <si>
    <t>2223.64</t>
  </si>
  <si>
    <t>2023-12-16 11:21:40</t>
  </si>
  <si>
    <t>2023-11-28</t>
  </si>
  <si>
    <t>4341562</t>
  </si>
  <si>
    <t>拉维瓦林温泉度假酒店(SHA Extra Plus)</t>
  </si>
  <si>
    <t>SHI LIANG,LI HUAJUN,LIU QISONG</t>
  </si>
  <si>
    <t>6480.08</t>
  </si>
  <si>
    <t>903.84</t>
  </si>
  <si>
    <t>2023-11-28 18:44:02</t>
  </si>
  <si>
    <t>2023-12-11</t>
  </si>
  <si>
    <t>4419713</t>
  </si>
  <si>
    <t>马尼拉梦之城凯悦酒店</t>
  </si>
  <si>
    <t>FU CHAOHSIANG</t>
  </si>
  <si>
    <t>4996.14</t>
  </si>
  <si>
    <t>694.96</t>
  </si>
  <si>
    <t>2023-12-13 11:23:22</t>
  </si>
  <si>
    <t>4445469</t>
  </si>
  <si>
    <t>WANG KESONG</t>
  </si>
  <si>
    <t>5076.05</t>
  </si>
  <si>
    <t>711.33</t>
  </si>
  <si>
    <t>2023-12-16 13:25:59</t>
  </si>
  <si>
    <t>4418552</t>
  </si>
  <si>
    <t>沙逸苏梅崇文度假酒店</t>
  </si>
  <si>
    <t>Cheng Lijun</t>
  </si>
  <si>
    <t>4999.88</t>
  </si>
  <si>
    <t>695.48</t>
  </si>
  <si>
    <t>2023-12-11 15:39:37</t>
  </si>
  <si>
    <t>2023-12-12</t>
  </si>
  <si>
    <t>4425762</t>
  </si>
  <si>
    <t>LI XIANJIANG,CHEN CHUANHONG</t>
  </si>
  <si>
    <t>383.03</t>
  </si>
  <si>
    <t>53.25</t>
  </si>
  <si>
    <t>2023-12-13 09:10:48</t>
  </si>
  <si>
    <t>4424354</t>
  </si>
  <si>
    <t>索菲特甲米佛基拉高尔夫水疗度假村 (SHA Plus+)</t>
  </si>
  <si>
    <t>LUO LUO,LI XIAO</t>
  </si>
  <si>
    <t>3420.10</t>
  </si>
  <si>
    <t>475.47</t>
  </si>
  <si>
    <t>2023-12-14 16:32:42</t>
  </si>
  <si>
    <t>999230111074866,</t>
  </si>
  <si>
    <t>2023-12-01</t>
  </si>
  <si>
    <t>4357422</t>
  </si>
  <si>
    <t>2024-02-02 13:20:32</t>
  </si>
  <si>
    <t>2023-11-15</t>
  </si>
  <si>
    <t>4259500</t>
  </si>
  <si>
    <t>海顿里拉瓦迪酒店</t>
  </si>
  <si>
    <t>BU JIAQIAN</t>
  </si>
  <si>
    <t>645.01</t>
  </si>
  <si>
    <t>88.72</t>
  </si>
  <si>
    <t>2023-11-15 16:31:46</t>
  </si>
  <si>
    <t>4437520</t>
  </si>
  <si>
    <t>WU CONGMU,JIA ZHANYUE</t>
  </si>
  <si>
    <t>632.01</t>
  </si>
  <si>
    <t>87.93</t>
  </si>
  <si>
    <t>2023-12-15 00:14:07</t>
  </si>
  <si>
    <t>2023-11-29</t>
  </si>
  <si>
    <t>4348302</t>
  </si>
  <si>
    <t>曼谷维伊 - 美憬阁酒店</t>
  </si>
  <si>
    <t>PENG TINGTING,YANG RUI,PENG BIN,CHENG YUZHU,FENG HAO</t>
  </si>
  <si>
    <t>7920.30</t>
  </si>
  <si>
    <t>1107.27</t>
  </si>
  <si>
    <t>2023-11-29 19:13:45</t>
  </si>
  <si>
    <t>4360208</t>
  </si>
  <si>
    <t>HE FEI,JI RONGYAN</t>
  </si>
  <si>
    <t>3520.01</t>
  </si>
  <si>
    <t>492.00</t>
  </si>
  <si>
    <t>2023-12-02 10:55:45</t>
  </si>
  <si>
    <t>2023-11-11</t>
  </si>
  <si>
    <t>4235611</t>
  </si>
  <si>
    <t>QU JIN,XIU ZHIYUAN</t>
  </si>
  <si>
    <t>2579.90</t>
  </si>
  <si>
    <t>353.01</t>
  </si>
  <si>
    <t>2023-11-11 21:33:06</t>
  </si>
  <si>
    <t>999230104758043--,</t>
  </si>
  <si>
    <t>2023-12-05</t>
  </si>
  <si>
    <t>4382880</t>
  </si>
  <si>
    <t>2024-02-03 10:22:06</t>
  </si>
  <si>
    <t>999229397603643,</t>
  </si>
  <si>
    <t>2023-11-24</t>
  </si>
  <si>
    <t>4314607</t>
  </si>
  <si>
    <t>CHEN YING</t>
  </si>
  <si>
    <t>2024-01-05 09:34:48</t>
  </si>
  <si>
    <t>999230024607419,</t>
  </si>
  <si>
    <t>2023-12-17</t>
  </si>
  <si>
    <t>4450622</t>
  </si>
  <si>
    <t>2024-01-31 09:10:19</t>
  </si>
  <si>
    <t>4450226</t>
  </si>
  <si>
    <t>9536.04</t>
  </si>
  <si>
    <t>1335.58</t>
  </si>
  <si>
    <t>2024-01-05 09:35:01</t>
  </si>
  <si>
    <t>4424097</t>
  </si>
  <si>
    <t>chow sai yiu evan</t>
  </si>
  <si>
    <t>11940.04</t>
  </si>
  <si>
    <t>1659.93</t>
  </si>
  <si>
    <t>2023-12-14 08:26:47</t>
  </si>
  <si>
    <t>4423817</t>
  </si>
  <si>
    <t>ZHANG LEI</t>
  </si>
  <si>
    <t>2023-12-14 13:25:31</t>
  </si>
  <si>
    <t>999229892553152,</t>
  </si>
  <si>
    <t>2023-12-08</t>
  </si>
  <si>
    <t>4401596</t>
  </si>
  <si>
    <t>2024-01-23 18:55:54</t>
  </si>
  <si>
    <t>4396687</t>
  </si>
  <si>
    <t>chow jacqueline wai ying</t>
  </si>
  <si>
    <t>11940.05</t>
  </si>
  <si>
    <t>1663.77</t>
  </si>
  <si>
    <t>2023-12-08 19:00:58</t>
  </si>
  <si>
    <t>2023-12-13</t>
  </si>
  <si>
    <t>4431326</t>
  </si>
  <si>
    <t>ZHOU SIQI,LIN JINGXIN</t>
  </si>
  <si>
    <t>287.97</t>
  </si>
  <si>
    <t>40.04</t>
  </si>
  <si>
    <t>2023-12-14 07:34:28</t>
  </si>
  <si>
    <t>4449561</t>
  </si>
  <si>
    <t>CHEN CHONG</t>
  </si>
  <si>
    <t>864.08</t>
  </si>
  <si>
    <t>121.02</t>
  </si>
  <si>
    <t>2023-12-20 13:38:00</t>
  </si>
  <si>
    <t>2023-11-27</t>
  </si>
  <si>
    <t>4334901</t>
  </si>
  <si>
    <t>槟城长荣桂冠酒店</t>
  </si>
  <si>
    <t>GUI SHAOZHEN,CHEN YINGHUI</t>
  </si>
  <si>
    <t>2229.12</t>
  </si>
  <si>
    <t>310.96</t>
  </si>
  <si>
    <t>2023-11-29 16:52:00</t>
  </si>
  <si>
    <t>4418517</t>
  </si>
  <si>
    <t>槟城宾乐雅饭店</t>
  </si>
  <si>
    <t>ABU BAKAR FATIMAH</t>
  </si>
  <si>
    <t>2235.95</t>
  </si>
  <si>
    <t>311.02</t>
  </si>
  <si>
    <t>2023-12-11 15:58:17</t>
  </si>
  <si>
    <t>2023-10-30</t>
  </si>
  <si>
    <t>4155647</t>
  </si>
  <si>
    <t>GE LI</t>
  </si>
  <si>
    <t>419.99</t>
  </si>
  <si>
    <t>57.24</t>
  </si>
  <si>
    <t>2023-11-02 17:45:32</t>
  </si>
  <si>
    <t>4426157</t>
  </si>
  <si>
    <t>新加坡卡尔登酒店</t>
  </si>
  <si>
    <t>PENG LIN,LI XIUQIN</t>
  </si>
  <si>
    <t>1415.03</t>
  </si>
  <si>
    <t>196.72</t>
  </si>
  <si>
    <t>2023-12-13 13:50:11</t>
  </si>
  <si>
    <t>4450442</t>
  </si>
  <si>
    <t>ZHANG YICHI,ji yan,jin ping</t>
  </si>
  <si>
    <t>8805.12</t>
  </si>
  <si>
    <t>1233.21</t>
  </si>
  <si>
    <t>2023-12-18 14:37:47</t>
  </si>
  <si>
    <t>999229923675043,</t>
  </si>
  <si>
    <t>2023-11-13</t>
  </si>
  <si>
    <t>4248728</t>
  </si>
  <si>
    <t>2024-01-26 08:46:03</t>
  </si>
  <si>
    <t>5561561561，29464135176,</t>
  </si>
  <si>
    <t>2023-10-19</t>
  </si>
  <si>
    <t>4095101</t>
  </si>
  <si>
    <t>2024-01-18 13:31:20</t>
  </si>
  <si>
    <t>2023-12-18</t>
  </si>
  <si>
    <t>4456992</t>
  </si>
  <si>
    <t>4446.01</t>
  </si>
  <si>
    <t>622.69</t>
  </si>
  <si>
    <t>2023-12-25 14:35:41</t>
  </si>
  <si>
    <t>2023-12-15</t>
  </si>
  <si>
    <t>4439598</t>
  </si>
  <si>
    <t>LIN GUOHUI,ZHANG BING</t>
  </si>
  <si>
    <t>740.89</t>
  </si>
  <si>
    <t>103.95</t>
  </si>
  <si>
    <t>2023-12-15 12:56:51</t>
  </si>
  <si>
    <t>4428809</t>
  </si>
  <si>
    <t>PAN JIE,OUYANG XUXUAN,CHEN YONGLIN,CHEN YULAN</t>
  </si>
  <si>
    <t>5384.01</t>
  </si>
  <si>
    <t>748.60</t>
  </si>
  <si>
    <t>2023-12-13 14:19:07</t>
  </si>
  <si>
    <t>2023-12-10</t>
  </si>
  <si>
    <t>4413626</t>
  </si>
  <si>
    <t>HUANG CHUNFU</t>
  </si>
  <si>
    <t>2692.03</t>
  </si>
  <si>
    <t>374.46</t>
  </si>
  <si>
    <t>2023-12-10 17:14:56</t>
  </si>
  <si>
    <t>2023-12-09</t>
  </si>
  <si>
    <t>4406479</t>
  </si>
  <si>
    <t>KOBLER COSETTE,SONG ZHENGHUAN,KOBLER BARRON</t>
  </si>
  <si>
    <t>6093.02</t>
  </si>
  <si>
    <t>847.89</t>
  </si>
  <si>
    <t>2023-12-09 17:19:35</t>
  </si>
  <si>
    <t>4396022</t>
  </si>
  <si>
    <t>HONG QIAO,DU ZHENHANG</t>
  </si>
  <si>
    <t>1346.02</t>
  </si>
  <si>
    <t>187.56</t>
  </si>
  <si>
    <t>2023-12-07 18:08:44</t>
  </si>
  <si>
    <t>4470988</t>
  </si>
  <si>
    <t>ZHAO CHEN</t>
  </si>
  <si>
    <t>4599.98</t>
  </si>
  <si>
    <t>642.86</t>
  </si>
  <si>
    <t>2024-01-18 23:49:49</t>
  </si>
  <si>
    <t>999229412702000,999229691413344,</t>
  </si>
  <si>
    <t>2023-11-20</t>
  </si>
  <si>
    <t>4290243</t>
  </si>
  <si>
    <t>ZHAO CHEN,ZHANG JIANZHAO</t>
  </si>
  <si>
    <t>2024-01-18 23:51:00</t>
  </si>
  <si>
    <t>4385018</t>
  </si>
  <si>
    <t>SUN SIJING,WU WENFANG</t>
  </si>
  <si>
    <t>1345.99</t>
  </si>
  <si>
    <t>188.00</t>
  </si>
  <si>
    <t>2023-12-05 20:04:29</t>
  </si>
  <si>
    <t>4440165</t>
  </si>
  <si>
    <t>滨海宫殿</t>
  </si>
  <si>
    <t>fu shaozhen</t>
  </si>
  <si>
    <t>3502.55</t>
  </si>
  <si>
    <t>491.42</t>
  </si>
  <si>
    <t>2023-12-15 13:49:06</t>
  </si>
  <si>
    <t>2023-11-10</t>
  </si>
  <si>
    <t>4227566</t>
  </si>
  <si>
    <t>普吉芭东英迪格酒店 - IHG 酒店 (SHA PLUS+)</t>
  </si>
  <si>
    <t>HONG LIRAN,YE KAILI</t>
  </si>
  <si>
    <t>2455.93</t>
  </si>
  <si>
    <t>336.30</t>
  </si>
  <si>
    <t>2023-11-10 15:52:42</t>
  </si>
  <si>
    <t>2023-11-26</t>
  </si>
  <si>
    <t>4328201</t>
  </si>
  <si>
    <t>长滩岛菲利兹酒店</t>
  </si>
  <si>
    <t>WANG YIMEI,TSUI HIN FAI RICK</t>
  </si>
  <si>
    <t>728.03</t>
  </si>
  <si>
    <t>101.56</t>
  </si>
  <si>
    <t>2023-11-26 14:22:02</t>
  </si>
  <si>
    <t>DEB230428064737188;999230159753690</t>
  </si>
  <si>
    <t>2023-04-28</t>
  </si>
  <si>
    <t>3299102</t>
  </si>
  <si>
    <t>2024-02-06 21:53:33</t>
  </si>
  <si>
    <t>999229919933185,</t>
  </si>
  <si>
    <t>2023-12-06</t>
  </si>
  <si>
    <t>4388445</t>
  </si>
  <si>
    <t>2024-01-25 17:03:11</t>
  </si>
  <si>
    <t>999230014541743，</t>
  </si>
  <si>
    <t>4436059</t>
  </si>
  <si>
    <t>2024-01-31 11:19:27</t>
  </si>
  <si>
    <t>999230028602971，</t>
  </si>
  <si>
    <t>4433868</t>
  </si>
  <si>
    <t>2024-02-04 11:57:28</t>
  </si>
  <si>
    <t>2023-10-29</t>
  </si>
  <si>
    <t>4149795</t>
  </si>
  <si>
    <t>普吉岛迈考美丽亚酒店(SHA Extra Plus)</t>
  </si>
  <si>
    <t>Longo Elodie</t>
  </si>
  <si>
    <t>22956.08</t>
  </si>
  <si>
    <t>3128.64</t>
  </si>
  <si>
    <t>2023-10-30 18:34:33</t>
  </si>
  <si>
    <t>2023-10-25</t>
  </si>
  <si>
    <t>4130494</t>
  </si>
  <si>
    <t>XIN YUE,LI KAI</t>
  </si>
  <si>
    <t>1914.98</t>
  </si>
  <si>
    <t>261.31</t>
  </si>
  <si>
    <t>2023-10-26 14:48:13</t>
  </si>
  <si>
    <t>4456053</t>
  </si>
  <si>
    <t>GOU YIXIAO,YAN JIN</t>
  </si>
  <si>
    <t>2748.19</t>
  </si>
  <si>
    <t>384.90</t>
  </si>
  <si>
    <t>2023-12-18 23:21:27</t>
  </si>
  <si>
    <t>4397881</t>
  </si>
  <si>
    <t>莫诺科洛精品酒店</t>
  </si>
  <si>
    <t>CHEN HONG,LUO CHAO,LUO YICHENG</t>
  </si>
  <si>
    <t>1087.96</t>
  </si>
  <si>
    <t>151.60</t>
  </si>
  <si>
    <t>2023-12-07 20:52:50</t>
  </si>
  <si>
    <t>4397880</t>
  </si>
  <si>
    <t>YAO LIXUE,LUO YINJIA</t>
  </si>
  <si>
    <t>856.01</t>
  </si>
  <si>
    <t>119.28</t>
  </si>
  <si>
    <t>2023-12-09 14:27:29</t>
  </si>
  <si>
    <t>4449992</t>
  </si>
  <si>
    <t>芭堤雅盛捷酒店</t>
  </si>
  <si>
    <t>CHEN NAN,SHEN LILI</t>
  </si>
  <si>
    <t>4591.88</t>
  </si>
  <si>
    <t>643.12</t>
  </si>
  <si>
    <t>2023-12-19 14:34:04</t>
  </si>
  <si>
    <t>4341451</t>
  </si>
  <si>
    <t>SHI YING,ZHOU XIAOYAN</t>
  </si>
  <si>
    <t>622.03</t>
  </si>
  <si>
    <t>86.76</t>
  </si>
  <si>
    <t>2023-11-29 09:58:08</t>
  </si>
  <si>
    <t>4278513</t>
  </si>
  <si>
    <t>菲斯时尚酒店</t>
  </si>
  <si>
    <t>Dong Jianhua</t>
  </si>
  <si>
    <t>916.01</t>
  </si>
  <si>
    <t>126.64</t>
  </si>
  <si>
    <t>2023-11-20 12:02:57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</si>
</sst>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2" borderId="0" xfId="0" applyNumberFormat="1" applyFill="1" applyAlignment="1">
      <alignment vertical="center"/>
    </xf>
    <xf numFmtId="14" fontId="0" fillId="2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428</xdr:row>
      <xdr:rowOff>0</xdr:rowOff>
    </xdr:from>
    <xdr:to>
      <xdr:col>14</xdr:col>
      <xdr:colOff>371475</xdr:colOff>
      <xdr:row>457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70300"/>
          <a:ext cx="10734675" cy="4981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14</xdr:col>
      <xdr:colOff>590550</xdr:colOff>
      <xdr:row>44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00300"/>
          <a:ext cx="10677525" cy="5124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4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45337</v>
      </c>
      <c r="G2" s="6">
        <v>45338</v>
      </c>
      <c r="H2" s="4">
        <v>1</v>
      </c>
      <c r="I2" s="4">
        <v>1</v>
      </c>
      <c r="J2" s="4">
        <v>1</v>
      </c>
      <c r="K2" s="4" t="s">
        <v>30</v>
      </c>
      <c r="L2" s="4">
        <v>261.31</v>
      </c>
      <c r="M2" s="4">
        <v>261.31</v>
      </c>
      <c r="N2" s="4" t="s">
        <v>31</v>
      </c>
      <c r="O2" s="4" t="s">
        <v>32</v>
      </c>
      <c r="P2" s="4" t="s">
        <v>33</v>
      </c>
      <c r="Q2" s="4">
        <v>0</v>
      </c>
      <c r="R2" s="11">
        <v>45224.0000115741</v>
      </c>
      <c r="S2" s="6">
        <v>45341</v>
      </c>
      <c r="T2" s="4" t="s">
        <v>34</v>
      </c>
      <c r="U2" s="4">
        <v>261.31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45329</v>
      </c>
      <c r="G3" s="6">
        <v>45335</v>
      </c>
      <c r="H3" s="4">
        <v>2</v>
      </c>
      <c r="I3" s="4">
        <v>6</v>
      </c>
      <c r="J3" s="4">
        <v>12</v>
      </c>
      <c r="K3" s="4" t="s">
        <v>30</v>
      </c>
      <c r="L3" s="4">
        <v>3128.64</v>
      </c>
      <c r="M3" s="4">
        <v>3128.64</v>
      </c>
      <c r="N3" s="4" t="s">
        <v>38</v>
      </c>
      <c r="O3" s="4" t="s">
        <v>32</v>
      </c>
      <c r="P3" s="4" t="s">
        <v>33</v>
      </c>
      <c r="Q3" s="4">
        <v>0</v>
      </c>
      <c r="R3" s="11">
        <v>45228</v>
      </c>
      <c r="S3" s="6">
        <v>45341</v>
      </c>
      <c r="T3" s="4" t="s">
        <v>34</v>
      </c>
      <c r="U3" s="4">
        <v>3128.64</v>
      </c>
      <c r="V3" s="4">
        <v>0</v>
      </c>
      <c r="W3" s="4">
        <v>0</v>
      </c>
      <c r="X3" s="4" t="s">
        <v>39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45333</v>
      </c>
      <c r="G4" s="6">
        <v>45334</v>
      </c>
      <c r="H4" s="4">
        <v>1</v>
      </c>
      <c r="I4" s="4">
        <v>1</v>
      </c>
      <c r="J4" s="4">
        <v>1</v>
      </c>
      <c r="K4" s="4" t="s">
        <v>30</v>
      </c>
      <c r="L4" s="4">
        <v>57.24</v>
      </c>
      <c r="M4" s="4">
        <v>57.24</v>
      </c>
      <c r="N4" s="4" t="s">
        <v>44</v>
      </c>
      <c r="O4" s="4" t="s">
        <v>32</v>
      </c>
      <c r="P4" s="4" t="s">
        <v>33</v>
      </c>
      <c r="Q4" s="4">
        <v>0</v>
      </c>
      <c r="R4" s="11">
        <v>45229</v>
      </c>
      <c r="S4" s="6">
        <v>45341</v>
      </c>
      <c r="T4" s="4" t="s">
        <v>34</v>
      </c>
      <c r="U4" s="4">
        <v>57.24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45331</v>
      </c>
      <c r="G5" s="6">
        <v>45336</v>
      </c>
      <c r="H5" s="4">
        <v>1</v>
      </c>
      <c r="I5" s="4">
        <v>5</v>
      </c>
      <c r="J5" s="4">
        <v>5</v>
      </c>
      <c r="K5" s="4" t="s">
        <v>30</v>
      </c>
      <c r="L5" s="4">
        <v>568.15</v>
      </c>
      <c r="M5" s="4">
        <v>568.15</v>
      </c>
      <c r="N5" s="4" t="s">
        <v>50</v>
      </c>
      <c r="O5" s="4" t="s">
        <v>32</v>
      </c>
      <c r="P5" s="4" t="s">
        <v>33</v>
      </c>
      <c r="Q5" s="4">
        <v>0</v>
      </c>
      <c r="R5" s="11">
        <v>45234.0000115741</v>
      </c>
      <c r="S5" s="6">
        <v>45341</v>
      </c>
      <c r="T5" s="4" t="s">
        <v>34</v>
      </c>
      <c r="U5" s="4">
        <v>568.15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45331</v>
      </c>
      <c r="G6" s="6">
        <v>45335</v>
      </c>
      <c r="H6" s="4">
        <v>1</v>
      </c>
      <c r="I6" s="4">
        <v>4</v>
      </c>
      <c r="J6" s="4">
        <v>4</v>
      </c>
      <c r="K6" s="4" t="s">
        <v>30</v>
      </c>
      <c r="L6" s="4">
        <v>454.52</v>
      </c>
      <c r="M6" s="4">
        <v>454.52</v>
      </c>
      <c r="N6" s="4" t="s">
        <v>54</v>
      </c>
      <c r="O6" s="4" t="s">
        <v>32</v>
      </c>
      <c r="P6" s="4" t="s">
        <v>33</v>
      </c>
      <c r="Q6" s="4">
        <v>0</v>
      </c>
      <c r="R6" s="11">
        <v>45234.0000115741</v>
      </c>
      <c r="S6" s="6">
        <v>45341</v>
      </c>
      <c r="T6" s="4" t="s">
        <v>34</v>
      </c>
      <c r="U6" s="4">
        <v>454.52</v>
      </c>
      <c r="V6" s="4">
        <v>0</v>
      </c>
      <c r="W6" s="4">
        <v>0</v>
      </c>
      <c r="X6" s="4" t="s">
        <v>55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45334</v>
      </c>
      <c r="G7" s="6">
        <v>45336</v>
      </c>
      <c r="H7" s="4">
        <v>1</v>
      </c>
      <c r="I7" s="4">
        <v>2</v>
      </c>
      <c r="J7" s="4">
        <v>2</v>
      </c>
      <c r="K7" s="4" t="s">
        <v>30</v>
      </c>
      <c r="L7" s="4">
        <v>336.3</v>
      </c>
      <c r="M7" s="4">
        <v>336.3</v>
      </c>
      <c r="N7" s="4" t="s">
        <v>60</v>
      </c>
      <c r="O7" s="4" t="s">
        <v>32</v>
      </c>
      <c r="P7" s="4" t="s">
        <v>33</v>
      </c>
      <c r="Q7" s="4">
        <v>0</v>
      </c>
      <c r="R7" s="11">
        <v>45240.0000115741</v>
      </c>
      <c r="S7" s="6">
        <v>45341</v>
      </c>
      <c r="T7" s="4" t="s">
        <v>34</v>
      </c>
      <c r="U7" s="4">
        <v>336.3</v>
      </c>
      <c r="V7" s="4">
        <v>0</v>
      </c>
      <c r="W7" s="4">
        <v>0</v>
      </c>
      <c r="X7" s="4" t="s">
        <v>61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45337</v>
      </c>
      <c r="G8" s="6">
        <v>45340</v>
      </c>
      <c r="H8" s="4">
        <v>1</v>
      </c>
      <c r="I8" s="4">
        <v>3</v>
      </c>
      <c r="J8" s="4">
        <v>3</v>
      </c>
      <c r="K8" s="4" t="s">
        <v>30</v>
      </c>
      <c r="L8" s="4">
        <v>353.01</v>
      </c>
      <c r="M8" s="4">
        <v>353.01</v>
      </c>
      <c r="N8" s="4" t="s">
        <v>66</v>
      </c>
      <c r="O8" s="4" t="s">
        <v>32</v>
      </c>
      <c r="P8" s="4" t="s">
        <v>33</v>
      </c>
      <c r="Q8" s="4">
        <v>0</v>
      </c>
      <c r="R8" s="11">
        <v>45241.0000115741</v>
      </c>
      <c r="S8" s="6">
        <v>45341</v>
      </c>
      <c r="T8" s="4" t="s">
        <v>34</v>
      </c>
      <c r="U8" s="4">
        <v>353.01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45336</v>
      </c>
      <c r="G9" s="6">
        <v>45337</v>
      </c>
      <c r="H9" s="4">
        <v>1</v>
      </c>
      <c r="I9" s="4">
        <v>1</v>
      </c>
      <c r="J9" s="4">
        <v>1</v>
      </c>
      <c r="K9" s="4" t="s">
        <v>30</v>
      </c>
      <c r="L9" s="4">
        <v>88.72</v>
      </c>
      <c r="M9" s="4">
        <v>88.72</v>
      </c>
      <c r="N9" s="4" t="s">
        <v>72</v>
      </c>
      <c r="O9" s="4" t="s">
        <v>32</v>
      </c>
      <c r="P9" s="4" t="s">
        <v>33</v>
      </c>
      <c r="Q9" s="4">
        <v>0</v>
      </c>
      <c r="R9" s="11">
        <v>45245</v>
      </c>
      <c r="S9" s="6">
        <v>45341</v>
      </c>
      <c r="T9" s="4" t="s">
        <v>34</v>
      </c>
      <c r="U9" s="4">
        <v>88.72</v>
      </c>
      <c r="V9" s="4">
        <v>0</v>
      </c>
      <c r="W9" s="4">
        <v>0</v>
      </c>
      <c r="X9" s="4" t="s">
        <v>73</v>
      </c>
      <c r="Y9" s="4" t="s">
        <v>74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45336</v>
      </c>
      <c r="G10" s="6">
        <v>45338</v>
      </c>
      <c r="H10" s="4">
        <v>1</v>
      </c>
      <c r="I10" s="4">
        <v>2</v>
      </c>
      <c r="J10" s="4">
        <v>2</v>
      </c>
      <c r="K10" s="4" t="s">
        <v>30</v>
      </c>
      <c r="L10" s="4">
        <v>126.64</v>
      </c>
      <c r="M10" s="4">
        <v>126.64</v>
      </c>
      <c r="N10" s="4" t="s">
        <v>78</v>
      </c>
      <c r="O10" s="4" t="s">
        <v>32</v>
      </c>
      <c r="P10" s="4" t="s">
        <v>33</v>
      </c>
      <c r="Q10" s="4">
        <v>0</v>
      </c>
      <c r="R10" s="11">
        <v>45250</v>
      </c>
      <c r="S10" s="6">
        <v>45341</v>
      </c>
      <c r="T10" s="4" t="s">
        <v>34</v>
      </c>
      <c r="U10" s="4">
        <v>126.64</v>
      </c>
      <c r="V10" s="4">
        <v>0</v>
      </c>
      <c r="W10" s="4">
        <v>0</v>
      </c>
      <c r="X10" s="4" t="s">
        <v>79</v>
      </c>
      <c r="Y10" s="4" t="s">
        <v>80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45337</v>
      </c>
      <c r="G11" s="6">
        <v>45338</v>
      </c>
      <c r="H11" s="4">
        <v>1</v>
      </c>
      <c r="I11" s="4">
        <v>1</v>
      </c>
      <c r="J11" s="4">
        <v>1</v>
      </c>
      <c r="K11" s="4" t="s">
        <v>30</v>
      </c>
      <c r="L11" s="4">
        <v>101.56</v>
      </c>
      <c r="M11" s="4">
        <v>101.56</v>
      </c>
      <c r="N11" s="4" t="s">
        <v>84</v>
      </c>
      <c r="O11" s="4" t="s">
        <v>32</v>
      </c>
      <c r="P11" s="4" t="s">
        <v>33</v>
      </c>
      <c r="Q11" s="4">
        <v>0</v>
      </c>
      <c r="R11" s="11">
        <v>45256</v>
      </c>
      <c r="S11" s="6">
        <v>45341</v>
      </c>
      <c r="T11" s="4" t="s">
        <v>34</v>
      </c>
      <c r="U11" s="4">
        <v>101.56</v>
      </c>
      <c r="V11" s="4">
        <v>0</v>
      </c>
      <c r="W11" s="4">
        <v>5</v>
      </c>
      <c r="X11" s="4" t="s">
        <v>85</v>
      </c>
      <c r="Y11" s="4" t="s">
        <v>86</v>
      </c>
    </row>
    <row r="12" s="4" customFormat="1" spans="1:25">
      <c r="A12" s="4" t="s">
        <v>87</v>
      </c>
      <c r="B12" s="4" t="s">
        <v>26</v>
      </c>
      <c r="C12" s="4" t="s">
        <v>27</v>
      </c>
      <c r="D12" s="4" t="s">
        <v>88</v>
      </c>
      <c r="E12" s="4" t="s">
        <v>89</v>
      </c>
      <c r="F12" s="6">
        <v>45333</v>
      </c>
      <c r="G12" s="6">
        <v>45337</v>
      </c>
      <c r="H12" s="4">
        <v>1</v>
      </c>
      <c r="I12" s="4">
        <v>4</v>
      </c>
      <c r="J12" s="4">
        <v>4</v>
      </c>
      <c r="K12" s="4" t="s">
        <v>30</v>
      </c>
      <c r="L12" s="4">
        <v>310.96</v>
      </c>
      <c r="M12" s="4">
        <v>310.96</v>
      </c>
      <c r="N12" s="4" t="s">
        <v>90</v>
      </c>
      <c r="O12" s="4" t="s">
        <v>32</v>
      </c>
      <c r="P12" s="4" t="s">
        <v>33</v>
      </c>
      <c r="Q12" s="4">
        <v>0</v>
      </c>
      <c r="R12" s="11">
        <v>45257</v>
      </c>
      <c r="S12" s="6">
        <v>45341</v>
      </c>
      <c r="T12" s="4" t="s">
        <v>34</v>
      </c>
      <c r="U12" s="4">
        <v>310.96</v>
      </c>
      <c r="V12" s="4">
        <v>0</v>
      </c>
      <c r="W12" s="4">
        <v>0</v>
      </c>
      <c r="X12" s="4" t="s">
        <v>91</v>
      </c>
      <c r="Y12" s="4" t="s">
        <v>92</v>
      </c>
    </row>
    <row r="13" s="4" customFormat="1" spans="1:25">
      <c r="A13" s="4" t="s">
        <v>93</v>
      </c>
      <c r="B13" s="4" t="s">
        <v>26</v>
      </c>
      <c r="C13" s="4" t="s">
        <v>27</v>
      </c>
      <c r="D13" s="4" t="s">
        <v>94</v>
      </c>
      <c r="E13" s="4" t="s">
        <v>95</v>
      </c>
      <c r="F13" s="6">
        <v>45335</v>
      </c>
      <c r="G13" s="6">
        <v>45337</v>
      </c>
      <c r="H13" s="4">
        <v>1</v>
      </c>
      <c r="I13" s="4">
        <v>2</v>
      </c>
      <c r="J13" s="4">
        <v>2</v>
      </c>
      <c r="K13" s="4" t="s">
        <v>30</v>
      </c>
      <c r="L13" s="4">
        <v>86.76</v>
      </c>
      <c r="M13" s="4">
        <v>86.76</v>
      </c>
      <c r="N13" s="4" t="s">
        <v>96</v>
      </c>
      <c r="O13" s="4" t="s">
        <v>32</v>
      </c>
      <c r="P13" s="4" t="s">
        <v>33</v>
      </c>
      <c r="Q13" s="4">
        <v>0</v>
      </c>
      <c r="R13" s="11">
        <v>45258</v>
      </c>
      <c r="S13" s="6">
        <v>45341</v>
      </c>
      <c r="T13" s="4" t="s">
        <v>34</v>
      </c>
      <c r="U13" s="4">
        <v>86.76</v>
      </c>
      <c r="V13" s="4">
        <v>0</v>
      </c>
      <c r="W13" s="4">
        <v>0</v>
      </c>
      <c r="X13" s="4" t="s">
        <v>97</v>
      </c>
      <c r="Y13" s="4" t="s">
        <v>98</v>
      </c>
    </row>
    <row r="14" s="4" customFormat="1" spans="1:25">
      <c r="A14" s="4" t="s">
        <v>99</v>
      </c>
      <c r="B14" s="4" t="s">
        <v>26</v>
      </c>
      <c r="C14" s="4" t="s">
        <v>27</v>
      </c>
      <c r="D14" s="4" t="s">
        <v>100</v>
      </c>
      <c r="E14" s="4" t="s">
        <v>65</v>
      </c>
      <c r="F14" s="6">
        <v>45337</v>
      </c>
      <c r="G14" s="6">
        <v>45339</v>
      </c>
      <c r="H14" s="4">
        <v>3</v>
      </c>
      <c r="I14" s="4">
        <v>2</v>
      </c>
      <c r="J14" s="4">
        <v>6</v>
      </c>
      <c r="K14" s="4" t="s">
        <v>30</v>
      </c>
      <c r="L14" s="4">
        <v>903.84</v>
      </c>
      <c r="M14" s="4">
        <v>903.84</v>
      </c>
      <c r="N14" s="4" t="s">
        <v>101</v>
      </c>
      <c r="O14" s="4" t="s">
        <v>32</v>
      </c>
      <c r="P14" s="4" t="s">
        <v>33</v>
      </c>
      <c r="Q14" s="4">
        <v>0</v>
      </c>
      <c r="R14" s="11">
        <v>45258</v>
      </c>
      <c r="S14" s="6">
        <v>45341</v>
      </c>
      <c r="T14" s="4" t="s">
        <v>34</v>
      </c>
      <c r="U14" s="4">
        <v>903.84</v>
      </c>
      <c r="V14" s="4">
        <v>0</v>
      </c>
      <c r="W14" s="4">
        <v>0</v>
      </c>
      <c r="X14" s="4" t="s">
        <v>102</v>
      </c>
      <c r="Y14" s="4" t="s">
        <v>103</v>
      </c>
    </row>
    <row r="15" s="4" customFormat="1" spans="1:25">
      <c r="A15" s="4" t="s">
        <v>104</v>
      </c>
      <c r="B15" s="4" t="s">
        <v>26</v>
      </c>
      <c r="C15" s="4" t="s">
        <v>27</v>
      </c>
      <c r="D15" s="4" t="s">
        <v>64</v>
      </c>
      <c r="E15" s="4" t="s">
        <v>65</v>
      </c>
      <c r="F15" s="6">
        <v>45331</v>
      </c>
      <c r="G15" s="6">
        <v>45334</v>
      </c>
      <c r="H15" s="4">
        <v>3</v>
      </c>
      <c r="I15" s="4">
        <v>3</v>
      </c>
      <c r="J15" s="4">
        <v>9</v>
      </c>
      <c r="K15" s="4" t="s">
        <v>30</v>
      </c>
      <c r="L15" s="4">
        <v>1107.27</v>
      </c>
      <c r="M15" s="4">
        <v>1107.27</v>
      </c>
      <c r="N15" s="4" t="s">
        <v>105</v>
      </c>
      <c r="O15" s="4" t="s">
        <v>32</v>
      </c>
      <c r="P15" s="4" t="s">
        <v>33</v>
      </c>
      <c r="Q15" s="4">
        <v>0</v>
      </c>
      <c r="R15" s="11">
        <v>45259</v>
      </c>
      <c r="S15" s="6">
        <v>45341</v>
      </c>
      <c r="T15" s="4" t="s">
        <v>34</v>
      </c>
      <c r="U15" s="4">
        <v>1107.27</v>
      </c>
      <c r="V15" s="4">
        <v>0</v>
      </c>
      <c r="W15" s="4">
        <v>0</v>
      </c>
      <c r="X15" s="4" t="s">
        <v>106</v>
      </c>
      <c r="Y15" s="4" t="s">
        <v>107</v>
      </c>
    </row>
    <row r="16" s="4" customFormat="1" spans="1:25">
      <c r="A16" s="4" t="s">
        <v>108</v>
      </c>
      <c r="B16" s="4" t="s">
        <v>26</v>
      </c>
      <c r="C16" s="4" t="s">
        <v>27</v>
      </c>
      <c r="D16" s="4" t="s">
        <v>64</v>
      </c>
      <c r="E16" s="4" t="s">
        <v>65</v>
      </c>
      <c r="F16" s="6">
        <v>45333</v>
      </c>
      <c r="G16" s="6">
        <v>45335</v>
      </c>
      <c r="H16" s="4">
        <v>2</v>
      </c>
      <c r="I16" s="4">
        <v>2</v>
      </c>
      <c r="J16" s="4">
        <v>4</v>
      </c>
      <c r="K16" s="4" t="s">
        <v>30</v>
      </c>
      <c r="L16" s="4">
        <v>492</v>
      </c>
      <c r="M16" s="4">
        <v>492</v>
      </c>
      <c r="N16" s="4" t="s">
        <v>109</v>
      </c>
      <c r="O16" s="4" t="s">
        <v>32</v>
      </c>
      <c r="P16" s="4" t="s">
        <v>33</v>
      </c>
      <c r="Q16" s="4">
        <v>0</v>
      </c>
      <c r="R16" s="11">
        <v>45261.0000115741</v>
      </c>
      <c r="S16" s="6">
        <v>45341</v>
      </c>
      <c r="T16" s="4" t="s">
        <v>34</v>
      </c>
      <c r="U16" s="4">
        <v>492</v>
      </c>
      <c r="V16" s="4">
        <v>0</v>
      </c>
      <c r="W16" s="4">
        <v>0</v>
      </c>
      <c r="X16" s="4" t="s">
        <v>110</v>
      </c>
      <c r="Y16" s="4" t="s">
        <v>111</v>
      </c>
    </row>
    <row r="17" s="4" customFormat="1" spans="1:25">
      <c r="A17" s="4" t="s">
        <v>112</v>
      </c>
      <c r="B17" s="4" t="s">
        <v>26</v>
      </c>
      <c r="C17" s="4" t="s">
        <v>27</v>
      </c>
      <c r="D17" s="4" t="s">
        <v>113</v>
      </c>
      <c r="E17" s="4" t="s">
        <v>114</v>
      </c>
      <c r="F17" s="6">
        <v>45336</v>
      </c>
      <c r="G17" s="6">
        <v>45339</v>
      </c>
      <c r="H17" s="4">
        <v>1</v>
      </c>
      <c r="I17" s="4">
        <v>3</v>
      </c>
      <c r="J17" s="4">
        <v>3</v>
      </c>
      <c r="K17" s="4" t="s">
        <v>30</v>
      </c>
      <c r="L17" s="4">
        <v>1388.43</v>
      </c>
      <c r="M17" s="4">
        <v>1388.43</v>
      </c>
      <c r="N17" s="4" t="s">
        <v>115</v>
      </c>
      <c r="O17" s="4" t="s">
        <v>32</v>
      </c>
      <c r="P17" s="4" t="s">
        <v>33</v>
      </c>
      <c r="Q17" s="4">
        <v>0</v>
      </c>
      <c r="R17" s="11">
        <v>45262.0000115741</v>
      </c>
      <c r="S17" s="6">
        <v>45341</v>
      </c>
      <c r="T17" s="4" t="s">
        <v>34</v>
      </c>
      <c r="U17" s="4">
        <v>1388.43</v>
      </c>
      <c r="V17" s="4">
        <v>0</v>
      </c>
      <c r="W17" s="4">
        <v>0</v>
      </c>
      <c r="X17" s="4" t="s">
        <v>116</v>
      </c>
      <c r="Y17" s="4" t="s">
        <v>117</v>
      </c>
    </row>
    <row r="18" s="4" customFormat="1" spans="1:25">
      <c r="A18" s="4" t="s">
        <v>118</v>
      </c>
      <c r="B18" s="4" t="s">
        <v>26</v>
      </c>
      <c r="C18" s="4" t="s">
        <v>27</v>
      </c>
      <c r="D18" s="4" t="s">
        <v>119</v>
      </c>
      <c r="E18" s="4" t="s">
        <v>120</v>
      </c>
      <c r="F18" s="6">
        <v>45337</v>
      </c>
      <c r="G18" s="6">
        <v>45338</v>
      </c>
      <c r="H18" s="4">
        <v>1</v>
      </c>
      <c r="I18" s="4">
        <v>1</v>
      </c>
      <c r="J18" s="4">
        <v>1</v>
      </c>
      <c r="K18" s="4" t="s">
        <v>30</v>
      </c>
      <c r="L18" s="4">
        <v>188</v>
      </c>
      <c r="M18" s="4">
        <v>188</v>
      </c>
      <c r="N18" s="4" t="s">
        <v>121</v>
      </c>
      <c r="O18" s="4" t="s">
        <v>32</v>
      </c>
      <c r="P18" s="4" t="s">
        <v>33</v>
      </c>
      <c r="Q18" s="4">
        <v>0</v>
      </c>
      <c r="R18" s="11">
        <v>45265.0000115741</v>
      </c>
      <c r="S18" s="6">
        <v>45341</v>
      </c>
      <c r="T18" s="4" t="s">
        <v>34</v>
      </c>
      <c r="U18" s="4">
        <v>188</v>
      </c>
      <c r="V18" s="4">
        <v>0</v>
      </c>
      <c r="W18" s="4">
        <v>0</v>
      </c>
      <c r="X18" s="4" t="s">
        <v>122</v>
      </c>
      <c r="Y18" s="4" t="s">
        <v>123</v>
      </c>
    </row>
    <row r="19" s="4" customFormat="1" spans="1:25">
      <c r="A19" s="4" t="s">
        <v>124</v>
      </c>
      <c r="B19" s="4" t="s">
        <v>26</v>
      </c>
      <c r="C19" s="4" t="s">
        <v>27</v>
      </c>
      <c r="D19" s="4" t="s">
        <v>113</v>
      </c>
      <c r="E19" s="4" t="s">
        <v>114</v>
      </c>
      <c r="F19" s="6">
        <v>45336</v>
      </c>
      <c r="G19" s="6">
        <v>45338</v>
      </c>
      <c r="H19" s="4">
        <v>1</v>
      </c>
      <c r="I19" s="4">
        <v>2</v>
      </c>
      <c r="J19" s="4">
        <v>2</v>
      </c>
      <c r="K19" s="4" t="s">
        <v>30</v>
      </c>
      <c r="L19" s="4">
        <v>922.46</v>
      </c>
      <c r="M19" s="4">
        <v>922.46</v>
      </c>
      <c r="N19" s="4" t="s">
        <v>125</v>
      </c>
      <c r="O19" s="4" t="s">
        <v>32</v>
      </c>
      <c r="P19" s="4" t="s">
        <v>33</v>
      </c>
      <c r="Q19" s="4">
        <v>0</v>
      </c>
      <c r="R19" s="11">
        <v>45267</v>
      </c>
      <c r="S19" s="6">
        <v>45341</v>
      </c>
      <c r="T19" s="4" t="s">
        <v>34</v>
      </c>
      <c r="U19" s="4">
        <v>922.46</v>
      </c>
      <c r="V19" s="4">
        <v>0</v>
      </c>
      <c r="W19" s="4">
        <v>0</v>
      </c>
      <c r="X19" s="4" t="s">
        <v>126</v>
      </c>
      <c r="Y19" s="4" t="s">
        <v>127</v>
      </c>
    </row>
    <row r="20" s="4" customFormat="1" spans="1:25">
      <c r="A20" s="4" t="s">
        <v>128</v>
      </c>
      <c r="B20" s="4" t="s">
        <v>26</v>
      </c>
      <c r="C20" s="4" t="s">
        <v>27</v>
      </c>
      <c r="D20" s="4" t="s">
        <v>119</v>
      </c>
      <c r="E20" s="4" t="s">
        <v>120</v>
      </c>
      <c r="F20" s="6">
        <v>45337</v>
      </c>
      <c r="G20" s="6">
        <v>45338</v>
      </c>
      <c r="H20" s="4">
        <v>1</v>
      </c>
      <c r="I20" s="4">
        <v>1</v>
      </c>
      <c r="J20" s="4">
        <v>1</v>
      </c>
      <c r="K20" s="4" t="s">
        <v>30</v>
      </c>
      <c r="L20" s="4">
        <v>187.56</v>
      </c>
      <c r="M20" s="4">
        <v>187.56</v>
      </c>
      <c r="N20" s="4" t="s">
        <v>129</v>
      </c>
      <c r="O20" s="4" t="s">
        <v>32</v>
      </c>
      <c r="P20" s="4" t="s">
        <v>33</v>
      </c>
      <c r="Q20" s="4">
        <v>0</v>
      </c>
      <c r="R20" s="11">
        <v>45267</v>
      </c>
      <c r="S20" s="6">
        <v>45341</v>
      </c>
      <c r="T20" s="4" t="s">
        <v>34</v>
      </c>
      <c r="U20" s="4">
        <v>187.56</v>
      </c>
      <c r="V20" s="4">
        <v>0</v>
      </c>
      <c r="W20" s="4">
        <v>0</v>
      </c>
      <c r="X20" s="4" t="s">
        <v>130</v>
      </c>
      <c r="Y20" s="4" t="s">
        <v>131</v>
      </c>
    </row>
    <row r="21" s="4" customFormat="1" spans="1:25">
      <c r="A21" s="4" t="s">
        <v>132</v>
      </c>
      <c r="B21" s="4" t="s">
        <v>26</v>
      </c>
      <c r="C21" s="4" t="s">
        <v>27</v>
      </c>
      <c r="D21" s="4" t="s">
        <v>133</v>
      </c>
      <c r="E21" s="4" t="s">
        <v>134</v>
      </c>
      <c r="F21" s="6">
        <v>45331</v>
      </c>
      <c r="G21" s="6">
        <v>45334</v>
      </c>
      <c r="H21" s="4">
        <v>1</v>
      </c>
      <c r="I21" s="4">
        <v>3</v>
      </c>
      <c r="J21" s="4">
        <v>3</v>
      </c>
      <c r="K21" s="4" t="s">
        <v>30</v>
      </c>
      <c r="L21" s="4">
        <v>1663.77</v>
      </c>
      <c r="M21" s="4">
        <v>1663.77</v>
      </c>
      <c r="N21" s="4" t="s">
        <v>135</v>
      </c>
      <c r="O21" s="4" t="s">
        <v>32</v>
      </c>
      <c r="P21" s="4" t="s">
        <v>33</v>
      </c>
      <c r="Q21" s="4">
        <v>0</v>
      </c>
      <c r="R21" s="11">
        <v>45267</v>
      </c>
      <c r="S21" s="6">
        <v>45341</v>
      </c>
      <c r="T21" s="4" t="s">
        <v>34</v>
      </c>
      <c r="U21" s="4">
        <v>1663.77</v>
      </c>
      <c r="V21" s="4">
        <v>0</v>
      </c>
      <c r="W21" s="4">
        <v>0</v>
      </c>
      <c r="X21" s="4" t="s">
        <v>136</v>
      </c>
      <c r="Y21" s="4" t="s">
        <v>137</v>
      </c>
    </row>
    <row r="22" s="4" customFormat="1" spans="1:25">
      <c r="A22" s="4" t="s">
        <v>138</v>
      </c>
      <c r="B22" s="4" t="s">
        <v>26</v>
      </c>
      <c r="C22" s="4" t="s">
        <v>27</v>
      </c>
      <c r="D22" s="4" t="s">
        <v>139</v>
      </c>
      <c r="E22" s="4" t="s">
        <v>140</v>
      </c>
      <c r="F22" s="6">
        <v>45333</v>
      </c>
      <c r="G22" s="6">
        <v>45337</v>
      </c>
      <c r="H22" s="4">
        <v>1</v>
      </c>
      <c r="I22" s="4">
        <v>4</v>
      </c>
      <c r="J22" s="4">
        <v>4</v>
      </c>
      <c r="K22" s="4" t="s">
        <v>30</v>
      </c>
      <c r="L22" s="4">
        <v>151.6</v>
      </c>
      <c r="M22" s="4">
        <v>151.6</v>
      </c>
      <c r="N22" s="4" t="s">
        <v>141</v>
      </c>
      <c r="O22" s="4" t="s">
        <v>32</v>
      </c>
      <c r="P22" s="4" t="s">
        <v>33</v>
      </c>
      <c r="Q22" s="4">
        <v>0</v>
      </c>
      <c r="R22" s="11">
        <v>45267</v>
      </c>
      <c r="S22" s="6">
        <v>45341</v>
      </c>
      <c r="T22" s="4" t="s">
        <v>34</v>
      </c>
      <c r="U22" s="4">
        <v>151.6</v>
      </c>
      <c r="V22" s="4">
        <v>0</v>
      </c>
      <c r="W22" s="4">
        <v>0</v>
      </c>
      <c r="X22" s="4" t="s">
        <v>142</v>
      </c>
      <c r="Y22" s="4" t="s">
        <v>143</v>
      </c>
    </row>
    <row r="23" s="4" customFormat="1" spans="1:25">
      <c r="A23" s="4" t="s">
        <v>144</v>
      </c>
      <c r="B23" s="4" t="s">
        <v>26</v>
      </c>
      <c r="C23" s="4" t="s">
        <v>27</v>
      </c>
      <c r="D23" s="4" t="s">
        <v>139</v>
      </c>
      <c r="E23" s="4" t="s">
        <v>145</v>
      </c>
      <c r="F23" s="6">
        <v>45333</v>
      </c>
      <c r="G23" s="6">
        <v>45337</v>
      </c>
      <c r="H23" s="4">
        <v>1</v>
      </c>
      <c r="I23" s="4">
        <v>4</v>
      </c>
      <c r="J23" s="4">
        <v>4</v>
      </c>
      <c r="K23" s="4" t="s">
        <v>30</v>
      </c>
      <c r="L23" s="4">
        <v>119.28</v>
      </c>
      <c r="M23" s="4">
        <v>119.28</v>
      </c>
      <c r="N23" s="4" t="s">
        <v>146</v>
      </c>
      <c r="O23" s="4" t="s">
        <v>32</v>
      </c>
      <c r="P23" s="4" t="s">
        <v>33</v>
      </c>
      <c r="Q23" s="4">
        <v>0</v>
      </c>
      <c r="R23" s="11">
        <v>45267</v>
      </c>
      <c r="S23" s="6">
        <v>45341</v>
      </c>
      <c r="T23" s="4" t="s">
        <v>34</v>
      </c>
      <c r="U23" s="4">
        <v>119.28</v>
      </c>
      <c r="V23" s="4">
        <v>0</v>
      </c>
      <c r="W23" s="4">
        <v>0</v>
      </c>
      <c r="X23" s="4" t="s">
        <v>147</v>
      </c>
      <c r="Y23" s="4" t="s">
        <v>148</v>
      </c>
    </row>
    <row r="24" s="4" customFormat="1" spans="1:25">
      <c r="A24" s="4" t="s">
        <v>149</v>
      </c>
      <c r="B24" s="4" t="s">
        <v>26</v>
      </c>
      <c r="C24" s="4" t="s">
        <v>27</v>
      </c>
      <c r="D24" s="4" t="s">
        <v>119</v>
      </c>
      <c r="E24" s="4" t="s">
        <v>150</v>
      </c>
      <c r="F24" s="6">
        <v>45337</v>
      </c>
      <c r="G24" s="6">
        <v>45340</v>
      </c>
      <c r="H24" s="4">
        <v>1</v>
      </c>
      <c r="I24" s="4">
        <v>3</v>
      </c>
      <c r="J24" s="4">
        <v>3</v>
      </c>
      <c r="K24" s="4" t="s">
        <v>30</v>
      </c>
      <c r="L24" s="4">
        <v>847.89</v>
      </c>
      <c r="M24" s="4">
        <v>847.89</v>
      </c>
      <c r="N24" s="4" t="s">
        <v>151</v>
      </c>
      <c r="O24" s="4" t="s">
        <v>32</v>
      </c>
      <c r="P24" s="4" t="s">
        <v>33</v>
      </c>
      <c r="Q24" s="4">
        <v>0</v>
      </c>
      <c r="R24" s="11">
        <v>45269</v>
      </c>
      <c r="S24" s="6">
        <v>45341</v>
      </c>
      <c r="T24" s="4" t="s">
        <v>34</v>
      </c>
      <c r="U24" s="4">
        <v>847.89</v>
      </c>
      <c r="V24" s="4">
        <v>0</v>
      </c>
      <c r="W24" s="4">
        <v>0</v>
      </c>
      <c r="X24" s="4" t="s">
        <v>152</v>
      </c>
      <c r="Y24" s="4" t="s">
        <v>153</v>
      </c>
    </row>
    <row r="25" s="4" customFormat="1" spans="1:25">
      <c r="A25" s="4" t="s">
        <v>154</v>
      </c>
      <c r="B25" s="4" t="s">
        <v>26</v>
      </c>
      <c r="C25" s="4" t="s">
        <v>27</v>
      </c>
      <c r="D25" s="4" t="s">
        <v>119</v>
      </c>
      <c r="E25" s="4" t="s">
        <v>120</v>
      </c>
      <c r="F25" s="6">
        <v>45338</v>
      </c>
      <c r="G25" s="6">
        <v>45340</v>
      </c>
      <c r="H25" s="4">
        <v>1</v>
      </c>
      <c r="I25" s="4">
        <v>2</v>
      </c>
      <c r="J25" s="4">
        <v>2</v>
      </c>
      <c r="K25" s="4" t="s">
        <v>30</v>
      </c>
      <c r="L25" s="4">
        <v>374.46</v>
      </c>
      <c r="M25" s="4">
        <v>374.46</v>
      </c>
      <c r="N25" s="4" t="s">
        <v>155</v>
      </c>
      <c r="O25" s="4" t="s">
        <v>32</v>
      </c>
      <c r="P25" s="4" t="s">
        <v>33</v>
      </c>
      <c r="Q25" s="4">
        <v>0</v>
      </c>
      <c r="R25" s="11">
        <v>45270.0000115741</v>
      </c>
      <c r="S25" s="6">
        <v>45341</v>
      </c>
      <c r="T25" s="4" t="s">
        <v>34</v>
      </c>
      <c r="U25" s="4">
        <v>374.46</v>
      </c>
      <c r="V25" s="4">
        <v>0</v>
      </c>
      <c r="W25" s="4">
        <v>0</v>
      </c>
      <c r="X25" s="4" t="s">
        <v>156</v>
      </c>
      <c r="Y25" s="4" t="s">
        <v>157</v>
      </c>
    </row>
    <row r="26" s="4" customFormat="1" spans="1:25">
      <c r="A26" s="4" t="s">
        <v>158</v>
      </c>
      <c r="B26" s="4" t="s">
        <v>26</v>
      </c>
      <c r="C26" s="4" t="s">
        <v>27</v>
      </c>
      <c r="D26" s="4" t="s">
        <v>159</v>
      </c>
      <c r="E26" s="4" t="s">
        <v>160</v>
      </c>
      <c r="F26" s="6">
        <v>45338</v>
      </c>
      <c r="G26" s="6">
        <v>45340</v>
      </c>
      <c r="H26" s="4">
        <v>1</v>
      </c>
      <c r="I26" s="4">
        <v>2</v>
      </c>
      <c r="J26" s="4">
        <v>2</v>
      </c>
      <c r="K26" s="4" t="s">
        <v>30</v>
      </c>
      <c r="L26" s="4">
        <v>311.02</v>
      </c>
      <c r="M26" s="4">
        <v>311.02</v>
      </c>
      <c r="N26" s="4" t="s">
        <v>161</v>
      </c>
      <c r="O26" s="4" t="s">
        <v>32</v>
      </c>
      <c r="P26" s="4" t="s">
        <v>33</v>
      </c>
      <c r="Q26" s="4">
        <v>0</v>
      </c>
      <c r="R26" s="11">
        <v>45271</v>
      </c>
      <c r="S26" s="6">
        <v>45341</v>
      </c>
      <c r="T26" s="4" t="s">
        <v>34</v>
      </c>
      <c r="U26" s="4">
        <v>311.02</v>
      </c>
      <c r="V26" s="4">
        <v>0</v>
      </c>
      <c r="W26" s="4">
        <v>0</v>
      </c>
      <c r="X26" s="4" t="s">
        <v>162</v>
      </c>
      <c r="Y26" s="4" t="s">
        <v>163</v>
      </c>
    </row>
    <row r="27" s="4" customFormat="1" spans="1:25">
      <c r="A27" s="4" t="s">
        <v>164</v>
      </c>
      <c r="B27" s="4" t="s">
        <v>26</v>
      </c>
      <c r="C27" s="4" t="s">
        <v>27</v>
      </c>
      <c r="D27" s="4" t="s">
        <v>165</v>
      </c>
      <c r="E27" s="4" t="s">
        <v>166</v>
      </c>
      <c r="F27" s="6">
        <v>45331</v>
      </c>
      <c r="G27" s="6">
        <v>45335</v>
      </c>
      <c r="H27" s="4">
        <v>1</v>
      </c>
      <c r="I27" s="4">
        <v>4</v>
      </c>
      <c r="J27" s="4">
        <v>4</v>
      </c>
      <c r="K27" s="4" t="s">
        <v>30</v>
      </c>
      <c r="L27" s="4">
        <v>695.48</v>
      </c>
      <c r="M27" s="4">
        <v>695.48</v>
      </c>
      <c r="N27" s="4" t="s">
        <v>167</v>
      </c>
      <c r="O27" s="4" t="s">
        <v>32</v>
      </c>
      <c r="P27" s="4" t="s">
        <v>33</v>
      </c>
      <c r="Q27" s="4">
        <v>0</v>
      </c>
      <c r="R27" s="11">
        <v>45271</v>
      </c>
      <c r="S27" s="6">
        <v>45341</v>
      </c>
      <c r="T27" s="4" t="s">
        <v>34</v>
      </c>
      <c r="U27" s="4">
        <v>695.48</v>
      </c>
      <c r="V27" s="4">
        <v>0</v>
      </c>
      <c r="W27" s="4">
        <v>0</v>
      </c>
      <c r="X27" s="4" t="s">
        <v>168</v>
      </c>
      <c r="Y27" s="4" t="s">
        <v>169</v>
      </c>
    </row>
    <row r="28" s="4" customFormat="1" spans="1:25">
      <c r="A28" s="4" t="s">
        <v>170</v>
      </c>
      <c r="B28" s="4" t="s">
        <v>26</v>
      </c>
      <c r="C28" s="4" t="s">
        <v>27</v>
      </c>
      <c r="D28" s="4" t="s">
        <v>171</v>
      </c>
      <c r="E28" s="4" t="s">
        <v>172</v>
      </c>
      <c r="F28" s="6">
        <v>45333</v>
      </c>
      <c r="G28" s="6">
        <v>45337</v>
      </c>
      <c r="H28" s="4">
        <v>1</v>
      </c>
      <c r="I28" s="4">
        <v>4</v>
      </c>
      <c r="J28" s="4">
        <v>4</v>
      </c>
      <c r="K28" s="4" t="s">
        <v>30</v>
      </c>
      <c r="L28" s="4">
        <v>694.96</v>
      </c>
      <c r="M28" s="4">
        <v>694.96</v>
      </c>
      <c r="N28" s="4" t="s">
        <v>173</v>
      </c>
      <c r="O28" s="4" t="s">
        <v>32</v>
      </c>
      <c r="P28" s="4" t="s">
        <v>33</v>
      </c>
      <c r="Q28" s="4">
        <v>0</v>
      </c>
      <c r="R28" s="11">
        <v>45271</v>
      </c>
      <c r="S28" s="6">
        <v>45341</v>
      </c>
      <c r="T28" s="4" t="s">
        <v>34</v>
      </c>
      <c r="U28" s="4">
        <v>694.96</v>
      </c>
      <c r="V28" s="4">
        <v>0</v>
      </c>
      <c r="W28" s="4">
        <v>0</v>
      </c>
      <c r="X28" s="4" t="s">
        <v>174</v>
      </c>
      <c r="Y28" s="4" t="s">
        <v>175</v>
      </c>
    </row>
    <row r="29" s="4" customFormat="1" spans="1:25">
      <c r="A29" s="4" t="s">
        <v>124</v>
      </c>
      <c r="B29" s="4" t="s">
        <v>26</v>
      </c>
      <c r="C29" s="4" t="s">
        <v>176</v>
      </c>
      <c r="D29" s="4" t="s">
        <v>113</v>
      </c>
      <c r="E29" s="4" t="s">
        <v>114</v>
      </c>
      <c r="F29" s="6">
        <v>45336</v>
      </c>
      <c r="G29" s="6">
        <v>45338</v>
      </c>
      <c r="H29" s="4">
        <v>1</v>
      </c>
      <c r="I29" s="4">
        <v>2</v>
      </c>
      <c r="J29" s="4">
        <v>2</v>
      </c>
      <c r="K29" s="4" t="s">
        <v>30</v>
      </c>
      <c r="L29" s="4">
        <v>-922.46</v>
      </c>
      <c r="M29" s="4">
        <v>-922.46</v>
      </c>
      <c r="N29" s="4" t="s">
        <v>125</v>
      </c>
      <c r="O29" s="4" t="s">
        <v>32</v>
      </c>
      <c r="P29" s="4" t="s">
        <v>33</v>
      </c>
      <c r="Q29" s="4">
        <v>0</v>
      </c>
      <c r="R29" s="11">
        <v>45267</v>
      </c>
      <c r="S29" s="6">
        <v>45341</v>
      </c>
      <c r="T29" s="4" t="s">
        <v>34</v>
      </c>
      <c r="U29" s="4">
        <v>-922.46</v>
      </c>
      <c r="V29" s="4">
        <v>0</v>
      </c>
      <c r="W29" s="4">
        <v>0</v>
      </c>
      <c r="X29" s="4" t="s">
        <v>126</v>
      </c>
      <c r="Y29" s="4" t="s">
        <v>127</v>
      </c>
    </row>
    <row r="30" s="4" customFormat="1" spans="1:25">
      <c r="A30" s="4" t="s">
        <v>124</v>
      </c>
      <c r="B30" s="4" t="s">
        <v>26</v>
      </c>
      <c r="C30" s="4" t="s">
        <v>177</v>
      </c>
      <c r="D30" s="4" t="s">
        <v>113</v>
      </c>
      <c r="E30" s="4" t="s">
        <v>114</v>
      </c>
      <c r="F30" s="6">
        <v>45336</v>
      </c>
      <c r="G30" s="6">
        <v>45338</v>
      </c>
      <c r="H30" s="4">
        <v>1</v>
      </c>
      <c r="I30" s="4">
        <v>2</v>
      </c>
      <c r="J30" s="4">
        <v>2</v>
      </c>
      <c r="K30" s="4" t="s">
        <v>30</v>
      </c>
      <c r="L30" s="4">
        <v>139.65</v>
      </c>
      <c r="M30" s="4">
        <v>139.65</v>
      </c>
      <c r="N30" s="4" t="s">
        <v>125</v>
      </c>
      <c r="O30" s="4" t="s">
        <v>32</v>
      </c>
      <c r="P30" s="4" t="s">
        <v>33</v>
      </c>
      <c r="Q30" s="4">
        <v>0</v>
      </c>
      <c r="R30" s="11">
        <v>45267.5534722222</v>
      </c>
      <c r="S30" s="6">
        <v>45341</v>
      </c>
      <c r="T30" s="4" t="s">
        <v>34</v>
      </c>
      <c r="U30" s="4">
        <v>139.65</v>
      </c>
      <c r="V30" s="4">
        <v>0</v>
      </c>
      <c r="W30" s="4">
        <v>0</v>
      </c>
      <c r="X30" s="4" t="s">
        <v>126</v>
      </c>
      <c r="Y30" s="4" t="s">
        <v>127</v>
      </c>
    </row>
    <row r="31" s="4" customFormat="1" spans="1:25">
      <c r="A31" s="4" t="s">
        <v>178</v>
      </c>
      <c r="B31" s="4" t="s">
        <v>26</v>
      </c>
      <c r="C31" s="4" t="s">
        <v>27</v>
      </c>
      <c r="D31" s="4" t="s">
        <v>133</v>
      </c>
      <c r="E31" s="4" t="s">
        <v>134</v>
      </c>
      <c r="F31" s="6">
        <v>45332</v>
      </c>
      <c r="G31" s="6">
        <v>45335</v>
      </c>
      <c r="H31" s="4">
        <v>1</v>
      </c>
      <c r="I31" s="4">
        <v>3</v>
      </c>
      <c r="J31" s="4">
        <v>3</v>
      </c>
      <c r="K31" s="4" t="s">
        <v>30</v>
      </c>
      <c r="L31" s="4">
        <v>1659.93</v>
      </c>
      <c r="M31" s="4">
        <v>1659.93</v>
      </c>
      <c r="N31" s="4" t="s">
        <v>179</v>
      </c>
      <c r="O31" s="4" t="s">
        <v>32</v>
      </c>
      <c r="P31" s="4" t="s">
        <v>33</v>
      </c>
      <c r="Q31" s="4">
        <v>0</v>
      </c>
      <c r="R31" s="11">
        <v>45272.0000115741</v>
      </c>
      <c r="S31" s="6">
        <v>45341</v>
      </c>
      <c r="T31" s="4" t="s">
        <v>34</v>
      </c>
      <c r="U31" s="4">
        <v>1659.93</v>
      </c>
      <c r="V31" s="4">
        <v>0</v>
      </c>
      <c r="W31" s="4">
        <v>0</v>
      </c>
      <c r="X31" s="4" t="s">
        <v>180</v>
      </c>
      <c r="Y31" s="4" t="s">
        <v>181</v>
      </c>
    </row>
    <row r="32" s="4" customFormat="1" spans="1:25">
      <c r="A32" s="4" t="s">
        <v>182</v>
      </c>
      <c r="B32" s="4" t="s">
        <v>26</v>
      </c>
      <c r="C32" s="4" t="s">
        <v>27</v>
      </c>
      <c r="D32" s="4" t="s">
        <v>133</v>
      </c>
      <c r="E32" s="4" t="s">
        <v>134</v>
      </c>
      <c r="F32" s="6">
        <v>45331</v>
      </c>
      <c r="G32" s="6">
        <v>45334</v>
      </c>
      <c r="H32" s="4">
        <v>1</v>
      </c>
      <c r="I32" s="4">
        <v>3</v>
      </c>
      <c r="J32" s="4">
        <v>3</v>
      </c>
      <c r="K32" s="4" t="s">
        <v>30</v>
      </c>
      <c r="L32" s="4">
        <v>1659.93</v>
      </c>
      <c r="M32" s="4">
        <v>1659.93</v>
      </c>
      <c r="N32" s="4" t="s">
        <v>183</v>
      </c>
      <c r="O32" s="4" t="s">
        <v>32</v>
      </c>
      <c r="P32" s="4" t="s">
        <v>33</v>
      </c>
      <c r="Q32" s="4">
        <v>0</v>
      </c>
      <c r="R32" s="11">
        <v>45272.0000115741</v>
      </c>
      <c r="S32" s="6">
        <v>45341</v>
      </c>
      <c r="T32" s="4" t="s">
        <v>34</v>
      </c>
      <c r="U32" s="4">
        <v>1659.93</v>
      </c>
      <c r="V32" s="4">
        <v>0</v>
      </c>
      <c r="W32" s="4">
        <v>0</v>
      </c>
      <c r="X32" s="4" t="s">
        <v>184</v>
      </c>
      <c r="Y32" s="4" t="s">
        <v>185</v>
      </c>
    </row>
    <row r="33" s="4" customFormat="1" spans="1:25">
      <c r="A33" s="4" t="s">
        <v>186</v>
      </c>
      <c r="B33" s="4" t="s">
        <v>26</v>
      </c>
      <c r="C33" s="4" t="s">
        <v>27</v>
      </c>
      <c r="D33" s="4" t="s">
        <v>70</v>
      </c>
      <c r="E33" s="4" t="s">
        <v>187</v>
      </c>
      <c r="F33" s="6">
        <v>45337</v>
      </c>
      <c r="G33" s="6">
        <v>45340</v>
      </c>
      <c r="H33" s="4">
        <v>1</v>
      </c>
      <c r="I33" s="4">
        <v>3</v>
      </c>
      <c r="J33" s="4">
        <v>3</v>
      </c>
      <c r="K33" s="4" t="s">
        <v>30</v>
      </c>
      <c r="L33" s="4">
        <v>251.91</v>
      </c>
      <c r="M33" s="4">
        <v>251.91</v>
      </c>
      <c r="N33" s="4" t="s">
        <v>188</v>
      </c>
      <c r="O33" s="4" t="s">
        <v>32</v>
      </c>
      <c r="P33" s="4" t="s">
        <v>33</v>
      </c>
      <c r="Q33" s="4">
        <v>0</v>
      </c>
      <c r="R33" s="11">
        <v>45272</v>
      </c>
      <c r="S33" s="6">
        <v>45341</v>
      </c>
      <c r="T33" s="4" t="s">
        <v>34</v>
      </c>
      <c r="U33" s="4">
        <v>251.91</v>
      </c>
      <c r="V33" s="4">
        <v>0</v>
      </c>
      <c r="W33" s="4">
        <v>0</v>
      </c>
      <c r="X33" s="4" t="s">
        <v>189</v>
      </c>
      <c r="Y33" s="4" t="s">
        <v>127</v>
      </c>
    </row>
    <row r="34" s="4" customFormat="1" spans="1:25">
      <c r="A34" s="4" t="s">
        <v>190</v>
      </c>
      <c r="B34" s="4" t="s">
        <v>26</v>
      </c>
      <c r="C34" s="4" t="s">
        <v>27</v>
      </c>
      <c r="D34" s="4" t="s">
        <v>191</v>
      </c>
      <c r="E34" s="4" t="s">
        <v>192</v>
      </c>
      <c r="F34" s="6">
        <v>45337</v>
      </c>
      <c r="G34" s="6">
        <v>45340</v>
      </c>
      <c r="H34" s="4">
        <v>1</v>
      </c>
      <c r="I34" s="4">
        <v>3</v>
      </c>
      <c r="J34" s="4">
        <v>3</v>
      </c>
      <c r="K34" s="4" t="s">
        <v>30</v>
      </c>
      <c r="L34" s="4">
        <v>475.47</v>
      </c>
      <c r="M34" s="4">
        <v>475.47</v>
      </c>
      <c r="N34" s="4" t="s">
        <v>193</v>
      </c>
      <c r="O34" s="4" t="s">
        <v>32</v>
      </c>
      <c r="P34" s="4" t="s">
        <v>33</v>
      </c>
      <c r="Q34" s="4">
        <v>0</v>
      </c>
      <c r="R34" s="11">
        <v>45272.0000115741</v>
      </c>
      <c r="S34" s="6">
        <v>45341</v>
      </c>
      <c r="T34" s="4" t="s">
        <v>34</v>
      </c>
      <c r="U34" s="4">
        <v>475.47</v>
      </c>
      <c r="V34" s="4">
        <v>0</v>
      </c>
      <c r="W34" s="4">
        <v>0</v>
      </c>
      <c r="X34" s="4" t="s">
        <v>194</v>
      </c>
      <c r="Y34" s="4" t="s">
        <v>195</v>
      </c>
    </row>
    <row r="35" s="4" customFormat="1" spans="1:25">
      <c r="A35" s="4" t="s">
        <v>186</v>
      </c>
      <c r="B35" s="4" t="s">
        <v>26</v>
      </c>
      <c r="C35" s="4" t="s">
        <v>176</v>
      </c>
      <c r="D35" s="4" t="s">
        <v>70</v>
      </c>
      <c r="E35" s="4" t="s">
        <v>187</v>
      </c>
      <c r="F35" s="6">
        <v>45337</v>
      </c>
      <c r="G35" s="6">
        <v>45340</v>
      </c>
      <c r="H35" s="4">
        <v>1</v>
      </c>
      <c r="I35" s="4">
        <v>3</v>
      </c>
      <c r="J35" s="4">
        <v>3</v>
      </c>
      <c r="K35" s="4" t="s">
        <v>30</v>
      </c>
      <c r="L35" s="4">
        <v>-251.91</v>
      </c>
      <c r="M35" s="4">
        <v>-251.91</v>
      </c>
      <c r="N35" s="4" t="s">
        <v>188</v>
      </c>
      <c r="O35" s="4" t="s">
        <v>32</v>
      </c>
      <c r="P35" s="4" t="s">
        <v>33</v>
      </c>
      <c r="Q35" s="4">
        <v>0</v>
      </c>
      <c r="R35" s="11">
        <v>45272</v>
      </c>
      <c r="S35" s="6">
        <v>45341</v>
      </c>
      <c r="T35" s="4" t="s">
        <v>34</v>
      </c>
      <c r="U35" s="4">
        <v>-251.91</v>
      </c>
      <c r="V35" s="4">
        <v>0</v>
      </c>
      <c r="W35" s="4">
        <v>0</v>
      </c>
      <c r="X35" s="4" t="s">
        <v>189</v>
      </c>
      <c r="Y35" s="4" t="s">
        <v>127</v>
      </c>
    </row>
    <row r="36" s="4" customFormat="1" spans="1:25">
      <c r="A36" s="4" t="s">
        <v>196</v>
      </c>
      <c r="B36" s="4" t="s">
        <v>26</v>
      </c>
      <c r="C36" s="4" t="s">
        <v>27</v>
      </c>
      <c r="D36" s="4" t="s">
        <v>197</v>
      </c>
      <c r="E36" s="4" t="s">
        <v>198</v>
      </c>
      <c r="F36" s="6">
        <v>45337</v>
      </c>
      <c r="G36" s="6">
        <v>45338</v>
      </c>
      <c r="H36" s="4">
        <v>1</v>
      </c>
      <c r="I36" s="4">
        <v>1</v>
      </c>
      <c r="J36" s="4">
        <v>1</v>
      </c>
      <c r="K36" s="4" t="s">
        <v>30</v>
      </c>
      <c r="L36" s="4">
        <v>53.25</v>
      </c>
      <c r="M36" s="4">
        <v>53.25</v>
      </c>
      <c r="N36" s="4" t="s">
        <v>199</v>
      </c>
      <c r="O36" s="4" t="s">
        <v>32</v>
      </c>
      <c r="P36" s="4" t="s">
        <v>33</v>
      </c>
      <c r="Q36" s="4">
        <v>0</v>
      </c>
      <c r="R36" s="11">
        <v>45272</v>
      </c>
      <c r="S36" s="6">
        <v>45341</v>
      </c>
      <c r="T36" s="4" t="s">
        <v>34</v>
      </c>
      <c r="U36" s="4">
        <v>53.25</v>
      </c>
      <c r="V36" s="4">
        <v>0</v>
      </c>
      <c r="W36" s="4">
        <v>0</v>
      </c>
      <c r="X36" s="4" t="s">
        <v>200</v>
      </c>
      <c r="Y36" s="4" t="s">
        <v>201</v>
      </c>
    </row>
    <row r="37" s="4" customFormat="1" spans="1:25">
      <c r="A37" s="4" t="s">
        <v>202</v>
      </c>
      <c r="B37" s="4" t="s">
        <v>26</v>
      </c>
      <c r="C37" s="4" t="s">
        <v>27</v>
      </c>
      <c r="D37" s="4" t="s">
        <v>203</v>
      </c>
      <c r="E37" s="4" t="s">
        <v>65</v>
      </c>
      <c r="F37" s="6">
        <v>45338</v>
      </c>
      <c r="G37" s="6">
        <v>45339</v>
      </c>
      <c r="H37" s="4">
        <v>1</v>
      </c>
      <c r="I37" s="4">
        <v>1</v>
      </c>
      <c r="J37" s="4">
        <v>1</v>
      </c>
      <c r="K37" s="4" t="s">
        <v>30</v>
      </c>
      <c r="L37" s="4">
        <v>196.72</v>
      </c>
      <c r="M37" s="4">
        <v>196.72</v>
      </c>
      <c r="N37" s="4" t="s">
        <v>204</v>
      </c>
      <c r="O37" s="4" t="s">
        <v>32</v>
      </c>
      <c r="P37" s="4" t="s">
        <v>33</v>
      </c>
      <c r="Q37" s="4">
        <v>0</v>
      </c>
      <c r="R37" s="11">
        <v>45272.0000115741</v>
      </c>
      <c r="S37" s="6">
        <v>45341</v>
      </c>
      <c r="T37" s="4" t="s">
        <v>34</v>
      </c>
      <c r="U37" s="4">
        <v>196.72</v>
      </c>
      <c r="V37" s="4">
        <v>0</v>
      </c>
      <c r="W37" s="4">
        <v>0</v>
      </c>
      <c r="X37" s="4" t="s">
        <v>205</v>
      </c>
      <c r="Y37" s="4" t="s">
        <v>206</v>
      </c>
    </row>
    <row r="38" s="4" customFormat="1" spans="1:25">
      <c r="A38" s="4" t="s">
        <v>207</v>
      </c>
      <c r="B38" s="4" t="s">
        <v>26</v>
      </c>
      <c r="C38" s="4" t="s">
        <v>27</v>
      </c>
      <c r="D38" s="4" t="s">
        <v>208</v>
      </c>
      <c r="E38" s="4" t="s">
        <v>209</v>
      </c>
      <c r="F38" s="6">
        <v>45334</v>
      </c>
      <c r="G38" s="6">
        <v>45335</v>
      </c>
      <c r="H38" s="4">
        <v>1</v>
      </c>
      <c r="I38" s="4">
        <v>1</v>
      </c>
      <c r="J38" s="4">
        <v>1</v>
      </c>
      <c r="K38" s="4" t="s">
        <v>30</v>
      </c>
      <c r="L38" s="4">
        <v>151.97</v>
      </c>
      <c r="M38" s="4">
        <v>151.97</v>
      </c>
      <c r="N38" s="4" t="s">
        <v>210</v>
      </c>
      <c r="O38" s="4" t="s">
        <v>32</v>
      </c>
      <c r="P38" s="4" t="s">
        <v>33</v>
      </c>
      <c r="Q38" s="4">
        <v>0</v>
      </c>
      <c r="R38" s="11">
        <v>45273</v>
      </c>
      <c r="S38" s="6">
        <v>45341</v>
      </c>
      <c r="T38" s="4" t="s">
        <v>34</v>
      </c>
      <c r="U38" s="4">
        <v>151.97</v>
      </c>
      <c r="V38" s="4">
        <v>0</v>
      </c>
      <c r="W38" s="4">
        <v>0</v>
      </c>
      <c r="X38" s="4" t="s">
        <v>211</v>
      </c>
      <c r="Y38" s="4" t="s">
        <v>127</v>
      </c>
    </row>
    <row r="39" s="4" customFormat="1" spans="1:25">
      <c r="A39" s="4" t="s">
        <v>212</v>
      </c>
      <c r="B39" s="4" t="s">
        <v>26</v>
      </c>
      <c r="C39" s="4" t="s">
        <v>27</v>
      </c>
      <c r="D39" s="4" t="s">
        <v>119</v>
      </c>
      <c r="E39" s="4" t="s">
        <v>120</v>
      </c>
      <c r="F39" s="6">
        <v>45336</v>
      </c>
      <c r="G39" s="6">
        <v>45338</v>
      </c>
      <c r="H39" s="4">
        <v>2</v>
      </c>
      <c r="I39" s="4">
        <v>2</v>
      </c>
      <c r="J39" s="4">
        <v>4</v>
      </c>
      <c r="K39" s="4" t="s">
        <v>30</v>
      </c>
      <c r="L39" s="4">
        <v>748.6</v>
      </c>
      <c r="M39" s="4">
        <v>748.6</v>
      </c>
      <c r="N39" s="4" t="s">
        <v>213</v>
      </c>
      <c r="O39" s="4" t="s">
        <v>32</v>
      </c>
      <c r="P39" s="4" t="s">
        <v>33</v>
      </c>
      <c r="Q39" s="4">
        <v>0</v>
      </c>
      <c r="R39" s="11">
        <v>45273.0000115741</v>
      </c>
      <c r="S39" s="6">
        <v>45341</v>
      </c>
      <c r="T39" s="4" t="s">
        <v>34</v>
      </c>
      <c r="U39" s="4">
        <v>748.6</v>
      </c>
      <c r="V39" s="4">
        <v>0</v>
      </c>
      <c r="W39" s="4">
        <v>0</v>
      </c>
      <c r="X39" s="4" t="s">
        <v>214</v>
      </c>
      <c r="Y39" s="4" t="s">
        <v>215</v>
      </c>
    </row>
    <row r="40" s="4" customFormat="1" spans="1:25">
      <c r="A40" s="4" t="s">
        <v>216</v>
      </c>
      <c r="B40" s="4" t="s">
        <v>26</v>
      </c>
      <c r="C40" s="4" t="s">
        <v>27</v>
      </c>
      <c r="D40" s="4" t="s">
        <v>217</v>
      </c>
      <c r="E40" s="4" t="s">
        <v>65</v>
      </c>
      <c r="F40" s="6">
        <v>45333</v>
      </c>
      <c r="G40" s="6">
        <v>45334</v>
      </c>
      <c r="H40" s="4">
        <v>1</v>
      </c>
      <c r="I40" s="4">
        <v>1</v>
      </c>
      <c r="J40" s="4">
        <v>1</v>
      </c>
      <c r="K40" s="4" t="s">
        <v>30</v>
      </c>
      <c r="L40" s="4">
        <v>40.04</v>
      </c>
      <c r="M40" s="4">
        <v>40.04</v>
      </c>
      <c r="N40" s="4" t="s">
        <v>218</v>
      </c>
      <c r="O40" s="4" t="s">
        <v>32</v>
      </c>
      <c r="P40" s="4" t="s">
        <v>33</v>
      </c>
      <c r="Q40" s="4">
        <v>0</v>
      </c>
      <c r="R40" s="11">
        <v>45273.0000115741</v>
      </c>
      <c r="S40" s="6">
        <v>45341</v>
      </c>
      <c r="T40" s="4" t="s">
        <v>34</v>
      </c>
      <c r="U40" s="4">
        <v>40.04</v>
      </c>
      <c r="V40" s="4">
        <v>0</v>
      </c>
      <c r="W40" s="4">
        <v>0</v>
      </c>
      <c r="X40" s="4" t="s">
        <v>219</v>
      </c>
      <c r="Y40" s="4" t="s">
        <v>220</v>
      </c>
    </row>
    <row r="41" s="4" customFormat="1" spans="1:25">
      <c r="A41" s="4" t="s">
        <v>221</v>
      </c>
      <c r="B41" s="4" t="s">
        <v>26</v>
      </c>
      <c r="C41" s="4" t="s">
        <v>27</v>
      </c>
      <c r="D41" s="4" t="s">
        <v>222</v>
      </c>
      <c r="E41" s="4" t="s">
        <v>65</v>
      </c>
      <c r="F41" s="6">
        <v>45336</v>
      </c>
      <c r="G41" s="6">
        <v>45337</v>
      </c>
      <c r="H41" s="4">
        <v>1</v>
      </c>
      <c r="I41" s="4">
        <v>1</v>
      </c>
      <c r="J41" s="4">
        <v>1</v>
      </c>
      <c r="K41" s="4" t="s">
        <v>30</v>
      </c>
      <c r="L41" s="4">
        <v>116.45</v>
      </c>
      <c r="M41" s="4">
        <v>116.45</v>
      </c>
      <c r="N41" s="4" t="s">
        <v>223</v>
      </c>
      <c r="O41" s="4" t="s">
        <v>32</v>
      </c>
      <c r="P41" s="4" t="s">
        <v>33</v>
      </c>
      <c r="Q41" s="4">
        <v>0</v>
      </c>
      <c r="R41" s="11">
        <v>45274</v>
      </c>
      <c r="S41" s="6">
        <v>45341</v>
      </c>
      <c r="T41" s="4" t="s">
        <v>34</v>
      </c>
      <c r="U41" s="4">
        <v>116.45</v>
      </c>
      <c r="V41" s="4">
        <v>0</v>
      </c>
      <c r="W41" s="4">
        <v>0</v>
      </c>
      <c r="X41" s="4" t="s">
        <v>224</v>
      </c>
      <c r="Y41" s="4" t="s">
        <v>127</v>
      </c>
    </row>
    <row r="42" s="4" customFormat="1" spans="1:25">
      <c r="A42" s="4" t="s">
        <v>221</v>
      </c>
      <c r="B42" s="4" t="s">
        <v>26</v>
      </c>
      <c r="C42" s="4" t="s">
        <v>176</v>
      </c>
      <c r="D42" s="4" t="s">
        <v>222</v>
      </c>
      <c r="E42" s="4" t="s">
        <v>65</v>
      </c>
      <c r="F42" s="6">
        <v>45336</v>
      </c>
      <c r="G42" s="6">
        <v>45337</v>
      </c>
      <c r="H42" s="4">
        <v>1</v>
      </c>
      <c r="I42" s="4">
        <v>1</v>
      </c>
      <c r="J42" s="4">
        <v>1</v>
      </c>
      <c r="K42" s="4" t="s">
        <v>30</v>
      </c>
      <c r="L42" s="4">
        <v>-116.45</v>
      </c>
      <c r="M42" s="4">
        <v>-116.45</v>
      </c>
      <c r="N42" s="4" t="s">
        <v>223</v>
      </c>
      <c r="O42" s="4" t="s">
        <v>32</v>
      </c>
      <c r="P42" s="4" t="s">
        <v>33</v>
      </c>
      <c r="Q42" s="4">
        <v>0</v>
      </c>
      <c r="R42" s="11">
        <v>45274</v>
      </c>
      <c r="S42" s="6">
        <v>45341</v>
      </c>
      <c r="T42" s="4" t="s">
        <v>34</v>
      </c>
      <c r="U42" s="4">
        <v>-116.45</v>
      </c>
      <c r="V42" s="4">
        <v>0</v>
      </c>
      <c r="W42" s="4">
        <v>0</v>
      </c>
      <c r="X42" s="4" t="s">
        <v>224</v>
      </c>
      <c r="Y42" s="4" t="s">
        <v>127</v>
      </c>
    </row>
    <row r="43" s="4" customFormat="1" spans="1:25">
      <c r="A43" s="4" t="s">
        <v>225</v>
      </c>
      <c r="B43" s="4" t="s">
        <v>26</v>
      </c>
      <c r="C43" s="4" t="s">
        <v>27</v>
      </c>
      <c r="D43" s="4" t="s">
        <v>226</v>
      </c>
      <c r="E43" s="4" t="s">
        <v>227</v>
      </c>
      <c r="F43" s="6">
        <v>45333</v>
      </c>
      <c r="G43" s="6">
        <v>45337</v>
      </c>
      <c r="H43" s="4">
        <v>1</v>
      </c>
      <c r="I43" s="4">
        <v>4</v>
      </c>
      <c r="J43" s="4">
        <v>4</v>
      </c>
      <c r="K43" s="4" t="s">
        <v>30</v>
      </c>
      <c r="L43" s="4">
        <v>305.39</v>
      </c>
      <c r="M43" s="4">
        <v>305.39</v>
      </c>
      <c r="N43" s="4" t="s">
        <v>228</v>
      </c>
      <c r="O43" s="4" t="s">
        <v>32</v>
      </c>
      <c r="P43" s="4" t="s">
        <v>33</v>
      </c>
      <c r="Q43" s="4">
        <v>0</v>
      </c>
      <c r="R43" s="11">
        <v>45274</v>
      </c>
      <c r="S43" s="6">
        <v>45341</v>
      </c>
      <c r="T43" s="4" t="s">
        <v>34</v>
      </c>
      <c r="U43" s="4">
        <v>305.39</v>
      </c>
      <c r="V43" s="4">
        <v>0</v>
      </c>
      <c r="W43" s="4">
        <v>0</v>
      </c>
      <c r="X43" s="4" t="s">
        <v>229</v>
      </c>
      <c r="Y43" s="4" t="s">
        <v>230</v>
      </c>
    </row>
    <row r="44" s="4" customFormat="1" spans="1:25">
      <c r="A44" s="4" t="s">
        <v>207</v>
      </c>
      <c r="B44" s="4" t="s">
        <v>26</v>
      </c>
      <c r="C44" s="4" t="s">
        <v>176</v>
      </c>
      <c r="D44" s="4" t="s">
        <v>208</v>
      </c>
      <c r="E44" s="4" t="s">
        <v>209</v>
      </c>
      <c r="F44" s="6">
        <v>45334</v>
      </c>
      <c r="G44" s="6">
        <v>45335</v>
      </c>
      <c r="H44" s="4">
        <v>1</v>
      </c>
      <c r="I44" s="4">
        <v>1</v>
      </c>
      <c r="J44" s="4">
        <v>1</v>
      </c>
      <c r="K44" s="4" t="s">
        <v>30</v>
      </c>
      <c r="L44" s="4">
        <v>-151.97</v>
      </c>
      <c r="M44" s="4">
        <v>-151.97</v>
      </c>
      <c r="N44" s="4" t="s">
        <v>210</v>
      </c>
      <c r="O44" s="4" t="s">
        <v>32</v>
      </c>
      <c r="P44" s="4" t="s">
        <v>33</v>
      </c>
      <c r="Q44" s="4">
        <v>0</v>
      </c>
      <c r="R44" s="11">
        <v>45273</v>
      </c>
      <c r="S44" s="6">
        <v>45341</v>
      </c>
      <c r="T44" s="4" t="s">
        <v>34</v>
      </c>
      <c r="U44" s="4">
        <v>-151.97</v>
      </c>
      <c r="V44" s="4">
        <v>0</v>
      </c>
      <c r="W44" s="4">
        <v>0</v>
      </c>
      <c r="X44" s="4" t="s">
        <v>211</v>
      </c>
      <c r="Y44" s="4" t="s">
        <v>127</v>
      </c>
    </row>
    <row r="45" s="4" customFormat="1" spans="1:25">
      <c r="A45" s="4" t="s">
        <v>231</v>
      </c>
      <c r="B45" s="4" t="s">
        <v>26</v>
      </c>
      <c r="C45" s="4" t="s">
        <v>27</v>
      </c>
      <c r="D45" s="4" t="s">
        <v>232</v>
      </c>
      <c r="E45" s="4" t="s">
        <v>233</v>
      </c>
      <c r="F45" s="6">
        <v>45335</v>
      </c>
      <c r="G45" s="6">
        <v>45338</v>
      </c>
      <c r="H45" s="4">
        <v>1</v>
      </c>
      <c r="I45" s="4">
        <v>3</v>
      </c>
      <c r="J45" s="4">
        <v>3</v>
      </c>
      <c r="K45" s="4" t="s">
        <v>30</v>
      </c>
      <c r="L45" s="4">
        <v>103.95</v>
      </c>
      <c r="M45" s="4">
        <v>103.95</v>
      </c>
      <c r="N45" s="4" t="s">
        <v>234</v>
      </c>
      <c r="O45" s="4" t="s">
        <v>32</v>
      </c>
      <c r="P45" s="4" t="s">
        <v>33</v>
      </c>
      <c r="Q45" s="4">
        <v>0</v>
      </c>
      <c r="R45" s="11">
        <v>45275</v>
      </c>
      <c r="S45" s="6">
        <v>45341</v>
      </c>
      <c r="T45" s="4" t="s">
        <v>34</v>
      </c>
      <c r="U45" s="4">
        <v>103.95</v>
      </c>
      <c r="V45" s="4">
        <v>0</v>
      </c>
      <c r="W45" s="4">
        <v>0</v>
      </c>
      <c r="X45" s="4" t="s">
        <v>235</v>
      </c>
      <c r="Y45" s="4" t="s">
        <v>236</v>
      </c>
    </row>
    <row r="46" s="4" customFormat="1" spans="1:25">
      <c r="A46" s="4" t="s">
        <v>237</v>
      </c>
      <c r="B46" s="4" t="s">
        <v>26</v>
      </c>
      <c r="C46" s="4" t="s">
        <v>27</v>
      </c>
      <c r="D46" s="4" t="s">
        <v>238</v>
      </c>
      <c r="E46" s="4" t="s">
        <v>43</v>
      </c>
      <c r="F46" s="6">
        <v>45331</v>
      </c>
      <c r="G46" s="6">
        <v>45336</v>
      </c>
      <c r="H46" s="4">
        <v>1</v>
      </c>
      <c r="I46" s="4">
        <v>5</v>
      </c>
      <c r="J46" s="4">
        <v>5</v>
      </c>
      <c r="K46" s="4" t="s">
        <v>30</v>
      </c>
      <c r="L46" s="4">
        <v>491.42</v>
      </c>
      <c r="M46" s="4">
        <v>491.42</v>
      </c>
      <c r="N46" s="4" t="s">
        <v>239</v>
      </c>
      <c r="O46" s="4" t="s">
        <v>32</v>
      </c>
      <c r="P46" s="4" t="s">
        <v>33</v>
      </c>
      <c r="Q46" s="4">
        <v>0</v>
      </c>
      <c r="R46" s="11">
        <v>45275</v>
      </c>
      <c r="S46" s="6">
        <v>45341</v>
      </c>
      <c r="T46" s="4" t="s">
        <v>34</v>
      </c>
      <c r="U46" s="4">
        <v>491.42</v>
      </c>
      <c r="V46" s="4">
        <v>0</v>
      </c>
      <c r="W46" s="4">
        <v>0</v>
      </c>
      <c r="X46" s="4" t="s">
        <v>240</v>
      </c>
      <c r="Y46" s="4" t="s">
        <v>241</v>
      </c>
    </row>
    <row r="47" s="4" customFormat="1" spans="1:25">
      <c r="A47" s="4" t="s">
        <v>242</v>
      </c>
      <c r="B47" s="4" t="s">
        <v>26</v>
      </c>
      <c r="C47" s="4" t="s">
        <v>27</v>
      </c>
      <c r="D47" s="4" t="s">
        <v>243</v>
      </c>
      <c r="E47" s="4" t="s">
        <v>244</v>
      </c>
      <c r="F47" s="6">
        <v>45336</v>
      </c>
      <c r="G47" s="6">
        <v>45339</v>
      </c>
      <c r="H47" s="4">
        <v>1</v>
      </c>
      <c r="I47" s="4">
        <v>3</v>
      </c>
      <c r="J47" s="4">
        <v>3</v>
      </c>
      <c r="K47" s="4" t="s">
        <v>30</v>
      </c>
      <c r="L47" s="4">
        <v>711.33</v>
      </c>
      <c r="M47" s="4">
        <v>711.33</v>
      </c>
      <c r="N47" s="4" t="s">
        <v>245</v>
      </c>
      <c r="O47" s="4" t="s">
        <v>32</v>
      </c>
      <c r="P47" s="4" t="s">
        <v>33</v>
      </c>
      <c r="Q47" s="4">
        <v>0</v>
      </c>
      <c r="R47" s="11">
        <v>45276</v>
      </c>
      <c r="S47" s="6">
        <v>45341</v>
      </c>
      <c r="T47" s="4" t="s">
        <v>34</v>
      </c>
      <c r="U47" s="4">
        <v>711.33</v>
      </c>
      <c r="V47" s="4">
        <v>0</v>
      </c>
      <c r="W47" s="4">
        <v>0</v>
      </c>
      <c r="X47" s="4" t="s">
        <v>246</v>
      </c>
      <c r="Y47" s="4" t="s">
        <v>247</v>
      </c>
    </row>
    <row r="48" s="4" customFormat="1" spans="1:25">
      <c r="A48" s="4" t="s">
        <v>248</v>
      </c>
      <c r="B48" s="4" t="s">
        <v>26</v>
      </c>
      <c r="C48" s="4" t="s">
        <v>27</v>
      </c>
      <c r="D48" s="4" t="s">
        <v>217</v>
      </c>
      <c r="E48" s="4" t="s">
        <v>65</v>
      </c>
      <c r="F48" s="6">
        <v>45333</v>
      </c>
      <c r="G48" s="6">
        <v>45336</v>
      </c>
      <c r="H48" s="4">
        <v>1</v>
      </c>
      <c r="I48" s="4">
        <v>3</v>
      </c>
      <c r="J48" s="4">
        <v>3</v>
      </c>
      <c r="K48" s="4" t="s">
        <v>30</v>
      </c>
      <c r="L48" s="4">
        <v>121.02</v>
      </c>
      <c r="M48" s="4">
        <v>121.02</v>
      </c>
      <c r="N48" s="4" t="s">
        <v>249</v>
      </c>
      <c r="O48" s="4" t="s">
        <v>32</v>
      </c>
      <c r="P48" s="4" t="s">
        <v>33</v>
      </c>
      <c r="Q48" s="4">
        <v>0</v>
      </c>
      <c r="R48" s="11">
        <v>45277.0000115741</v>
      </c>
      <c r="S48" s="6">
        <v>45341</v>
      </c>
      <c r="T48" s="4" t="s">
        <v>34</v>
      </c>
      <c r="U48" s="4">
        <v>121.02</v>
      </c>
      <c r="V48" s="4">
        <v>0</v>
      </c>
      <c r="W48" s="4">
        <v>0</v>
      </c>
      <c r="X48" s="4" t="s">
        <v>250</v>
      </c>
      <c r="Y48" s="4" t="s">
        <v>251</v>
      </c>
    </row>
    <row r="49" s="4" customFormat="1" spans="1:25">
      <c r="A49" s="4" t="s">
        <v>252</v>
      </c>
      <c r="B49" s="4" t="s">
        <v>26</v>
      </c>
      <c r="C49" s="4" t="s">
        <v>27</v>
      </c>
      <c r="D49" s="4" t="s">
        <v>253</v>
      </c>
      <c r="E49" s="4" t="s">
        <v>254</v>
      </c>
      <c r="F49" s="6">
        <v>45331</v>
      </c>
      <c r="G49" s="6">
        <v>45335</v>
      </c>
      <c r="H49" s="4">
        <v>1</v>
      </c>
      <c r="I49" s="4">
        <v>4</v>
      </c>
      <c r="J49" s="4">
        <v>4</v>
      </c>
      <c r="K49" s="4" t="s">
        <v>30</v>
      </c>
      <c r="L49" s="4">
        <v>643.12</v>
      </c>
      <c r="M49" s="4">
        <v>643.12</v>
      </c>
      <c r="N49" s="4" t="s">
        <v>255</v>
      </c>
      <c r="O49" s="4" t="s">
        <v>32</v>
      </c>
      <c r="P49" s="4" t="s">
        <v>33</v>
      </c>
      <c r="Q49" s="4">
        <v>0</v>
      </c>
      <c r="R49" s="11">
        <v>45277</v>
      </c>
      <c r="S49" s="6">
        <v>45341</v>
      </c>
      <c r="T49" s="4" t="s">
        <v>34</v>
      </c>
      <c r="U49" s="4">
        <v>643.12</v>
      </c>
      <c r="V49" s="4">
        <v>0</v>
      </c>
      <c r="W49" s="4">
        <v>0</v>
      </c>
      <c r="X49" s="4" t="s">
        <v>256</v>
      </c>
      <c r="Y49" s="4" t="s">
        <v>257</v>
      </c>
    </row>
    <row r="50" s="4" customFormat="1" spans="1:25">
      <c r="A50" s="4" t="s">
        <v>258</v>
      </c>
      <c r="B50" s="4" t="s">
        <v>26</v>
      </c>
      <c r="C50" s="4" t="s">
        <v>27</v>
      </c>
      <c r="D50" s="4" t="s">
        <v>133</v>
      </c>
      <c r="E50" s="4" t="s">
        <v>134</v>
      </c>
      <c r="F50" s="6">
        <v>45332</v>
      </c>
      <c r="G50" s="6">
        <v>45334</v>
      </c>
      <c r="H50" s="4">
        <v>1</v>
      </c>
      <c r="I50" s="4">
        <v>2</v>
      </c>
      <c r="J50" s="4">
        <v>2</v>
      </c>
      <c r="K50" s="4" t="s">
        <v>30</v>
      </c>
      <c r="L50" s="4">
        <v>1335.58</v>
      </c>
      <c r="M50" s="4">
        <v>1335.58</v>
      </c>
      <c r="N50" s="4" t="s">
        <v>259</v>
      </c>
      <c r="O50" s="4" t="s">
        <v>32</v>
      </c>
      <c r="P50" s="4" t="s">
        <v>33</v>
      </c>
      <c r="Q50" s="4">
        <v>0</v>
      </c>
      <c r="R50" s="11">
        <v>45277</v>
      </c>
      <c r="S50" s="6">
        <v>45341</v>
      </c>
      <c r="T50" s="4" t="s">
        <v>34</v>
      </c>
      <c r="U50" s="4">
        <v>1335.58</v>
      </c>
      <c r="V50" s="4">
        <v>0</v>
      </c>
      <c r="W50" s="4">
        <v>0</v>
      </c>
      <c r="X50" s="4" t="s">
        <v>260</v>
      </c>
      <c r="Y50" s="4" t="s">
        <v>261</v>
      </c>
    </row>
    <row r="51" s="4" customFormat="1" spans="1:25">
      <c r="A51" s="4" t="s">
        <v>262</v>
      </c>
      <c r="B51" s="4" t="s">
        <v>26</v>
      </c>
      <c r="C51" s="4" t="s">
        <v>27</v>
      </c>
      <c r="D51" s="4" t="s">
        <v>203</v>
      </c>
      <c r="E51" s="4" t="s">
        <v>65</v>
      </c>
      <c r="F51" s="6">
        <v>45337</v>
      </c>
      <c r="G51" s="6">
        <v>45339</v>
      </c>
      <c r="H51" s="4">
        <v>3</v>
      </c>
      <c r="I51" s="4">
        <v>2</v>
      </c>
      <c r="J51" s="4">
        <v>6</v>
      </c>
      <c r="K51" s="4" t="s">
        <v>30</v>
      </c>
      <c r="L51" s="4">
        <v>1233.21</v>
      </c>
      <c r="M51" s="4">
        <v>1233.21</v>
      </c>
      <c r="N51" s="4" t="s">
        <v>263</v>
      </c>
      <c r="O51" s="4" t="s">
        <v>32</v>
      </c>
      <c r="P51" s="4" t="s">
        <v>33</v>
      </c>
      <c r="Q51" s="4">
        <v>0</v>
      </c>
      <c r="R51" s="11">
        <v>45277</v>
      </c>
      <c r="S51" s="6">
        <v>45341</v>
      </c>
      <c r="T51" s="4" t="s">
        <v>34</v>
      </c>
      <c r="U51" s="4">
        <v>1233.21</v>
      </c>
      <c r="V51" s="4">
        <v>0</v>
      </c>
      <c r="W51" s="4">
        <v>0</v>
      </c>
      <c r="X51" s="4" t="s">
        <v>264</v>
      </c>
      <c r="Y51" s="4" t="s">
        <v>265</v>
      </c>
    </row>
    <row r="52" s="4" customFormat="1" spans="1:25">
      <c r="A52" s="4" t="s">
        <v>266</v>
      </c>
      <c r="B52" s="4" t="s">
        <v>26</v>
      </c>
      <c r="C52" s="4" t="s">
        <v>27</v>
      </c>
      <c r="D52" s="4" t="s">
        <v>267</v>
      </c>
      <c r="E52" s="4" t="s">
        <v>268</v>
      </c>
      <c r="F52" s="6">
        <v>45332</v>
      </c>
      <c r="G52" s="6">
        <v>45335</v>
      </c>
      <c r="H52" s="4">
        <v>2</v>
      </c>
      <c r="I52" s="4">
        <v>3</v>
      </c>
      <c r="J52" s="4">
        <v>6</v>
      </c>
      <c r="K52" s="4" t="s">
        <v>30</v>
      </c>
      <c r="L52" s="4">
        <v>384.9</v>
      </c>
      <c r="M52" s="4">
        <v>384.9</v>
      </c>
      <c r="N52" s="4" t="s">
        <v>269</v>
      </c>
      <c r="O52" s="4" t="s">
        <v>32</v>
      </c>
      <c r="P52" s="4" t="s">
        <v>33</v>
      </c>
      <c r="Q52" s="4">
        <v>0</v>
      </c>
      <c r="R52" s="11">
        <v>45278</v>
      </c>
      <c r="S52" s="6">
        <v>45341</v>
      </c>
      <c r="T52" s="4" t="s">
        <v>34</v>
      </c>
      <c r="U52" s="4">
        <v>384.9</v>
      </c>
      <c r="V52" s="4">
        <v>0</v>
      </c>
      <c r="W52" s="4">
        <v>0</v>
      </c>
      <c r="X52" s="4" t="s">
        <v>270</v>
      </c>
      <c r="Y52" s="4" t="s">
        <v>271</v>
      </c>
    </row>
    <row r="53" s="4" customFormat="1" spans="1:25">
      <c r="A53" s="4" t="s">
        <v>272</v>
      </c>
      <c r="B53" s="4" t="s">
        <v>26</v>
      </c>
      <c r="C53" s="4" t="s">
        <v>27</v>
      </c>
      <c r="D53" s="4" t="s">
        <v>273</v>
      </c>
      <c r="E53" s="4" t="s">
        <v>274</v>
      </c>
      <c r="F53" s="6">
        <v>45334</v>
      </c>
      <c r="G53" s="6">
        <v>45335</v>
      </c>
      <c r="H53" s="4">
        <v>1</v>
      </c>
      <c r="I53" s="4">
        <v>1</v>
      </c>
      <c r="J53" s="4">
        <v>1</v>
      </c>
      <c r="K53" s="4" t="s">
        <v>30</v>
      </c>
      <c r="L53" s="4">
        <v>622.69</v>
      </c>
      <c r="M53" s="4">
        <v>622.69</v>
      </c>
      <c r="N53" s="4" t="s">
        <v>259</v>
      </c>
      <c r="O53" s="4" t="s">
        <v>32</v>
      </c>
      <c r="P53" s="4" t="s">
        <v>33</v>
      </c>
      <c r="Q53" s="4">
        <v>0</v>
      </c>
      <c r="R53" s="11">
        <v>45278.0000115741</v>
      </c>
      <c r="S53" s="6">
        <v>45341</v>
      </c>
      <c r="T53" s="4" t="s">
        <v>34</v>
      </c>
      <c r="U53" s="4">
        <v>622.69</v>
      </c>
      <c r="V53" s="4">
        <v>0</v>
      </c>
      <c r="W53" s="4">
        <v>0</v>
      </c>
      <c r="X53" s="4" t="s">
        <v>275</v>
      </c>
      <c r="Y53" s="4" t="s">
        <v>276</v>
      </c>
    </row>
    <row r="54" s="4" customFormat="1" spans="1:25">
      <c r="A54" s="4" t="s">
        <v>277</v>
      </c>
      <c r="B54" s="4" t="s">
        <v>26</v>
      </c>
      <c r="C54" s="4" t="s">
        <v>27</v>
      </c>
      <c r="D54" s="4" t="s">
        <v>119</v>
      </c>
      <c r="E54" s="4" t="s">
        <v>120</v>
      </c>
      <c r="F54" s="6">
        <v>45332</v>
      </c>
      <c r="G54" s="6">
        <v>45334</v>
      </c>
      <c r="H54" s="4">
        <v>1</v>
      </c>
      <c r="I54" s="4">
        <v>2</v>
      </c>
      <c r="J54" s="4">
        <v>2</v>
      </c>
      <c r="K54" s="4" t="s">
        <v>30</v>
      </c>
      <c r="L54" s="4">
        <v>642.86</v>
      </c>
      <c r="M54" s="4">
        <v>642.86</v>
      </c>
      <c r="N54" s="4" t="s">
        <v>278</v>
      </c>
      <c r="O54" s="4" t="s">
        <v>32</v>
      </c>
      <c r="P54" s="4" t="s">
        <v>33</v>
      </c>
      <c r="Q54" s="4">
        <v>0</v>
      </c>
      <c r="R54" s="11">
        <v>45281</v>
      </c>
      <c r="S54" s="6">
        <v>45341</v>
      </c>
      <c r="T54" s="4" t="s">
        <v>34</v>
      </c>
      <c r="U54" s="4">
        <v>642.86</v>
      </c>
      <c r="V54" s="4">
        <v>0</v>
      </c>
      <c r="W54" s="4">
        <v>0</v>
      </c>
      <c r="X54" s="4" t="s">
        <v>279</v>
      </c>
      <c r="Y54" s="4" t="s">
        <v>280</v>
      </c>
    </row>
    <row r="55" s="4" customFormat="1" spans="1:25">
      <c r="A55" s="4" t="s">
        <v>281</v>
      </c>
      <c r="B55" s="4" t="s">
        <v>26</v>
      </c>
      <c r="C55" s="4" t="s">
        <v>27</v>
      </c>
      <c r="D55" s="4" t="s">
        <v>282</v>
      </c>
      <c r="E55" s="4" t="s">
        <v>283</v>
      </c>
      <c r="F55" s="6">
        <v>45334</v>
      </c>
      <c r="G55" s="6">
        <v>45336</v>
      </c>
      <c r="H55" s="4">
        <v>1</v>
      </c>
      <c r="I55" s="4">
        <v>2</v>
      </c>
      <c r="J55" s="4">
        <v>2</v>
      </c>
      <c r="K55" s="4" t="s">
        <v>30</v>
      </c>
      <c r="L55" s="4">
        <v>782.62</v>
      </c>
      <c r="M55" s="4">
        <v>782.62</v>
      </c>
      <c r="N55" s="4" t="s">
        <v>284</v>
      </c>
      <c r="O55" s="4" t="s">
        <v>32</v>
      </c>
      <c r="P55" s="4" t="s">
        <v>33</v>
      </c>
      <c r="Q55" s="4">
        <v>0</v>
      </c>
      <c r="R55" s="11">
        <v>45281.0000115741</v>
      </c>
      <c r="S55" s="6">
        <v>45341</v>
      </c>
      <c r="T55" s="4" t="s">
        <v>34</v>
      </c>
      <c r="U55" s="4">
        <v>782.62</v>
      </c>
      <c r="V55" s="4">
        <v>0</v>
      </c>
      <c r="W55" s="4">
        <v>0</v>
      </c>
      <c r="X55" s="4" t="s">
        <v>285</v>
      </c>
      <c r="Y55" s="4" t="s">
        <v>286</v>
      </c>
    </row>
    <row r="56" s="4" customFormat="1" spans="1:25">
      <c r="A56" s="4" t="s">
        <v>287</v>
      </c>
      <c r="B56" s="4" t="s">
        <v>26</v>
      </c>
      <c r="C56" s="4" t="s">
        <v>27</v>
      </c>
      <c r="D56" s="4" t="s">
        <v>273</v>
      </c>
      <c r="E56" s="4" t="s">
        <v>274</v>
      </c>
      <c r="F56" s="6">
        <v>45335</v>
      </c>
      <c r="G56" s="6">
        <v>45336</v>
      </c>
      <c r="H56" s="4">
        <v>1</v>
      </c>
      <c r="I56" s="4">
        <v>1</v>
      </c>
      <c r="J56" s="4">
        <v>1</v>
      </c>
      <c r="K56" s="4" t="s">
        <v>30</v>
      </c>
      <c r="L56" s="4">
        <v>590.73</v>
      </c>
      <c r="M56" s="4">
        <v>590.73</v>
      </c>
      <c r="N56" s="4" t="s">
        <v>288</v>
      </c>
      <c r="O56" s="4" t="s">
        <v>32</v>
      </c>
      <c r="P56" s="4" t="s">
        <v>33</v>
      </c>
      <c r="Q56" s="4">
        <v>0</v>
      </c>
      <c r="R56" s="11">
        <v>45282</v>
      </c>
      <c r="S56" s="6">
        <v>45341</v>
      </c>
      <c r="T56" s="4" t="s">
        <v>34</v>
      </c>
      <c r="U56" s="4">
        <v>590.73</v>
      </c>
      <c r="V56" s="4">
        <v>0</v>
      </c>
      <c r="W56" s="4">
        <v>0</v>
      </c>
      <c r="X56" s="4" t="s">
        <v>289</v>
      </c>
      <c r="Y56" s="4" t="s">
        <v>290</v>
      </c>
    </row>
    <row r="57" s="4" customFormat="1" spans="1:25">
      <c r="A57" s="4" t="s">
        <v>291</v>
      </c>
      <c r="B57" s="4" t="s">
        <v>26</v>
      </c>
      <c r="C57" s="4" t="s">
        <v>27</v>
      </c>
      <c r="D57" s="4" t="s">
        <v>267</v>
      </c>
      <c r="E57" s="4" t="s">
        <v>292</v>
      </c>
      <c r="F57" s="6">
        <v>45332</v>
      </c>
      <c r="G57" s="6">
        <v>45334</v>
      </c>
      <c r="H57" s="4">
        <v>4</v>
      </c>
      <c r="I57" s="4">
        <v>2</v>
      </c>
      <c r="J57" s="4">
        <v>8</v>
      </c>
      <c r="K57" s="4" t="s">
        <v>30</v>
      </c>
      <c r="L57" s="4">
        <v>552.24</v>
      </c>
      <c r="M57" s="4">
        <v>552.24</v>
      </c>
      <c r="N57" s="4" t="s">
        <v>293</v>
      </c>
      <c r="O57" s="4" t="s">
        <v>32</v>
      </c>
      <c r="P57" s="4" t="s">
        <v>33</v>
      </c>
      <c r="Q57" s="4">
        <v>0</v>
      </c>
      <c r="R57" s="11">
        <v>45282</v>
      </c>
      <c r="S57" s="6">
        <v>45341</v>
      </c>
      <c r="T57" s="4" t="s">
        <v>34</v>
      </c>
      <c r="U57" s="4">
        <v>552.24</v>
      </c>
      <c r="V57" s="4">
        <v>0</v>
      </c>
      <c r="W57" s="4">
        <v>0</v>
      </c>
      <c r="X57" s="4" t="s">
        <v>294</v>
      </c>
      <c r="Y57" s="4" t="s">
        <v>295</v>
      </c>
    </row>
    <row r="58" s="4" customFormat="1" spans="1:25">
      <c r="A58" s="4" t="s">
        <v>296</v>
      </c>
      <c r="B58" s="4" t="s">
        <v>26</v>
      </c>
      <c r="C58" s="4" t="s">
        <v>27</v>
      </c>
      <c r="D58" s="4" t="s">
        <v>297</v>
      </c>
      <c r="E58" s="4" t="s">
        <v>65</v>
      </c>
      <c r="F58" s="6">
        <v>45336</v>
      </c>
      <c r="G58" s="6">
        <v>45337</v>
      </c>
      <c r="H58" s="4">
        <v>2</v>
      </c>
      <c r="I58" s="4">
        <v>1</v>
      </c>
      <c r="J58" s="4">
        <v>2</v>
      </c>
      <c r="K58" s="4" t="s">
        <v>30</v>
      </c>
      <c r="L58" s="4">
        <v>97.82</v>
      </c>
      <c r="M58" s="4">
        <v>97.82</v>
      </c>
      <c r="N58" s="4" t="s">
        <v>298</v>
      </c>
      <c r="O58" s="4" t="s">
        <v>32</v>
      </c>
      <c r="P58" s="4" t="s">
        <v>33</v>
      </c>
      <c r="Q58" s="4">
        <v>0</v>
      </c>
      <c r="R58" s="11">
        <v>45282.0000115741</v>
      </c>
      <c r="S58" s="6">
        <v>45341</v>
      </c>
      <c r="T58" s="4" t="s">
        <v>34</v>
      </c>
      <c r="U58" s="4">
        <v>97.82</v>
      </c>
      <c r="V58" s="4">
        <v>0</v>
      </c>
      <c r="W58" s="4">
        <v>0</v>
      </c>
      <c r="X58" s="4" t="s">
        <v>299</v>
      </c>
      <c r="Y58" s="4" t="s">
        <v>300</v>
      </c>
    </row>
    <row r="59" s="4" customFormat="1" spans="1:25">
      <c r="A59" s="4" t="s">
        <v>301</v>
      </c>
      <c r="B59" s="4" t="s">
        <v>26</v>
      </c>
      <c r="C59" s="4" t="s">
        <v>27</v>
      </c>
      <c r="D59" s="4" t="s">
        <v>48</v>
      </c>
      <c r="E59" s="4" t="s">
        <v>302</v>
      </c>
      <c r="F59" s="6">
        <v>45332</v>
      </c>
      <c r="G59" s="6">
        <v>45336</v>
      </c>
      <c r="H59" s="4">
        <v>1</v>
      </c>
      <c r="I59" s="4">
        <v>4</v>
      </c>
      <c r="J59" s="4">
        <v>4</v>
      </c>
      <c r="K59" s="4" t="s">
        <v>30</v>
      </c>
      <c r="L59" s="4">
        <v>647.64</v>
      </c>
      <c r="M59" s="4">
        <v>647.64</v>
      </c>
      <c r="N59" s="4" t="s">
        <v>303</v>
      </c>
      <c r="O59" s="4" t="s">
        <v>32</v>
      </c>
      <c r="P59" s="4" t="s">
        <v>33</v>
      </c>
      <c r="Q59" s="4">
        <v>0</v>
      </c>
      <c r="R59" s="11">
        <v>45283</v>
      </c>
      <c r="S59" s="6">
        <v>45341</v>
      </c>
      <c r="T59" s="4" t="s">
        <v>34</v>
      </c>
      <c r="U59" s="4">
        <v>647.64</v>
      </c>
      <c r="V59" s="4">
        <v>0</v>
      </c>
      <c r="W59" s="4">
        <v>0</v>
      </c>
      <c r="X59" s="4" t="s">
        <v>304</v>
      </c>
      <c r="Y59" s="4" t="s">
        <v>305</v>
      </c>
    </row>
    <row r="60" s="4" customFormat="1" spans="1:25">
      <c r="A60" s="4" t="s">
        <v>306</v>
      </c>
      <c r="B60" s="4" t="s">
        <v>26</v>
      </c>
      <c r="C60" s="4" t="s">
        <v>27</v>
      </c>
      <c r="D60" s="4" t="s">
        <v>48</v>
      </c>
      <c r="E60" s="4" t="s">
        <v>307</v>
      </c>
      <c r="F60" s="6">
        <v>45332</v>
      </c>
      <c r="G60" s="6">
        <v>45336</v>
      </c>
      <c r="H60" s="4">
        <v>1</v>
      </c>
      <c r="I60" s="4">
        <v>4</v>
      </c>
      <c r="J60" s="4">
        <v>4</v>
      </c>
      <c r="K60" s="4" t="s">
        <v>30</v>
      </c>
      <c r="L60" s="4">
        <v>647.64</v>
      </c>
      <c r="M60" s="4">
        <v>647.64</v>
      </c>
      <c r="N60" s="4" t="s">
        <v>308</v>
      </c>
      <c r="O60" s="4" t="s">
        <v>32</v>
      </c>
      <c r="P60" s="4" t="s">
        <v>33</v>
      </c>
      <c r="Q60" s="4">
        <v>0</v>
      </c>
      <c r="R60" s="11">
        <v>45283</v>
      </c>
      <c r="S60" s="6">
        <v>45341</v>
      </c>
      <c r="T60" s="4" t="s">
        <v>34</v>
      </c>
      <c r="U60" s="4">
        <v>647.64</v>
      </c>
      <c r="V60" s="4">
        <v>0</v>
      </c>
      <c r="W60" s="4">
        <v>0</v>
      </c>
      <c r="X60" s="4" t="s">
        <v>309</v>
      </c>
      <c r="Y60" s="4" t="s">
        <v>310</v>
      </c>
    </row>
    <row r="61" s="4" customFormat="1" spans="1:25">
      <c r="A61" s="4" t="s">
        <v>311</v>
      </c>
      <c r="B61" s="4" t="s">
        <v>26</v>
      </c>
      <c r="C61" s="4" t="s">
        <v>27</v>
      </c>
      <c r="D61" s="4" t="s">
        <v>312</v>
      </c>
      <c r="E61" s="4" t="s">
        <v>313</v>
      </c>
      <c r="F61" s="6">
        <v>45332</v>
      </c>
      <c r="G61" s="6">
        <v>45334</v>
      </c>
      <c r="H61" s="4">
        <v>2</v>
      </c>
      <c r="I61" s="4">
        <v>2</v>
      </c>
      <c r="J61" s="4">
        <v>4</v>
      </c>
      <c r="K61" s="4" t="s">
        <v>30</v>
      </c>
      <c r="L61" s="4">
        <v>1634.24</v>
      </c>
      <c r="M61" s="4">
        <v>1634.24</v>
      </c>
      <c r="N61" s="4" t="s">
        <v>314</v>
      </c>
      <c r="O61" s="4" t="s">
        <v>32</v>
      </c>
      <c r="P61" s="4" t="s">
        <v>33</v>
      </c>
      <c r="Q61" s="4">
        <v>0</v>
      </c>
      <c r="R61" s="11">
        <v>45283</v>
      </c>
      <c r="S61" s="6">
        <v>45341</v>
      </c>
      <c r="T61" s="4" t="s">
        <v>34</v>
      </c>
      <c r="U61" s="4">
        <v>1634.24</v>
      </c>
      <c r="V61" s="4">
        <v>0</v>
      </c>
      <c r="W61" s="4">
        <v>0</v>
      </c>
      <c r="X61" s="4" t="s">
        <v>315</v>
      </c>
      <c r="Y61" s="4" t="s">
        <v>127</v>
      </c>
    </row>
    <row r="62" s="4" customFormat="1" spans="1:25">
      <c r="A62" s="4" t="s">
        <v>316</v>
      </c>
      <c r="B62" s="4" t="s">
        <v>26</v>
      </c>
      <c r="C62" s="4" t="s">
        <v>27</v>
      </c>
      <c r="D62" s="4" t="s">
        <v>317</v>
      </c>
      <c r="E62" s="4" t="s">
        <v>318</v>
      </c>
      <c r="F62" s="6">
        <v>45336</v>
      </c>
      <c r="G62" s="6">
        <v>45337</v>
      </c>
      <c r="H62" s="4">
        <v>1</v>
      </c>
      <c r="I62" s="4">
        <v>1</v>
      </c>
      <c r="J62" s="4">
        <v>1</v>
      </c>
      <c r="K62" s="4" t="s">
        <v>30</v>
      </c>
      <c r="L62" s="4">
        <v>272.85</v>
      </c>
      <c r="M62" s="4">
        <v>272.85</v>
      </c>
      <c r="N62" s="4" t="s">
        <v>319</v>
      </c>
      <c r="O62" s="4" t="s">
        <v>32</v>
      </c>
      <c r="P62" s="4" t="s">
        <v>33</v>
      </c>
      <c r="Q62" s="4">
        <v>0</v>
      </c>
      <c r="R62" s="11">
        <v>45284.0000115741</v>
      </c>
      <c r="S62" s="6">
        <v>45341</v>
      </c>
      <c r="T62" s="4" t="s">
        <v>34</v>
      </c>
      <c r="U62" s="4">
        <v>272.85</v>
      </c>
      <c r="V62" s="4">
        <v>0</v>
      </c>
      <c r="W62" s="4">
        <v>0</v>
      </c>
      <c r="X62" s="4" t="s">
        <v>320</v>
      </c>
      <c r="Y62" s="4" t="s">
        <v>321</v>
      </c>
    </row>
    <row r="63" s="4" customFormat="1" spans="1:25">
      <c r="A63" s="4" t="s">
        <v>322</v>
      </c>
      <c r="B63" s="4" t="s">
        <v>26</v>
      </c>
      <c r="C63" s="4" t="s">
        <v>27</v>
      </c>
      <c r="D63" s="4" t="s">
        <v>323</v>
      </c>
      <c r="E63" s="4" t="s">
        <v>134</v>
      </c>
      <c r="F63" s="6">
        <v>45332</v>
      </c>
      <c r="G63" s="6">
        <v>45334</v>
      </c>
      <c r="H63" s="4">
        <v>2</v>
      </c>
      <c r="I63" s="4">
        <v>2</v>
      </c>
      <c r="J63" s="4">
        <v>4</v>
      </c>
      <c r="K63" s="4" t="s">
        <v>30</v>
      </c>
      <c r="L63" s="4">
        <v>535.08</v>
      </c>
      <c r="M63" s="4">
        <v>535.08</v>
      </c>
      <c r="N63" s="4" t="s">
        <v>324</v>
      </c>
      <c r="O63" s="4" t="s">
        <v>32</v>
      </c>
      <c r="P63" s="4" t="s">
        <v>33</v>
      </c>
      <c r="Q63" s="4">
        <v>0</v>
      </c>
      <c r="R63" s="11">
        <v>45284</v>
      </c>
      <c r="S63" s="6">
        <v>45341</v>
      </c>
      <c r="T63" s="4" t="s">
        <v>34</v>
      </c>
      <c r="U63" s="4">
        <v>535.08</v>
      </c>
      <c r="V63" s="4">
        <v>0</v>
      </c>
      <c r="W63" s="4">
        <v>0</v>
      </c>
      <c r="X63" s="4" t="s">
        <v>325</v>
      </c>
      <c r="Y63" s="4" t="s">
        <v>326</v>
      </c>
    </row>
    <row r="64" s="4" customFormat="1" spans="1:25">
      <c r="A64" s="4" t="s">
        <v>327</v>
      </c>
      <c r="B64" s="4" t="s">
        <v>26</v>
      </c>
      <c r="C64" s="4" t="s">
        <v>27</v>
      </c>
      <c r="D64" s="4" t="s">
        <v>328</v>
      </c>
      <c r="E64" s="4" t="s">
        <v>329</v>
      </c>
      <c r="F64" s="6">
        <v>45338</v>
      </c>
      <c r="G64" s="6">
        <v>45340</v>
      </c>
      <c r="H64" s="4">
        <v>1</v>
      </c>
      <c r="I64" s="4">
        <v>2</v>
      </c>
      <c r="J64" s="4">
        <v>2</v>
      </c>
      <c r="K64" s="4" t="s">
        <v>30</v>
      </c>
      <c r="L64" s="4">
        <v>320.1</v>
      </c>
      <c r="M64" s="4">
        <v>320.1</v>
      </c>
      <c r="N64" s="4" t="s">
        <v>330</v>
      </c>
      <c r="O64" s="4" t="s">
        <v>32</v>
      </c>
      <c r="P64" s="4" t="s">
        <v>33</v>
      </c>
      <c r="Q64" s="4">
        <v>0</v>
      </c>
      <c r="R64" s="11">
        <v>45284</v>
      </c>
      <c r="S64" s="6">
        <v>45341</v>
      </c>
      <c r="T64" s="4" t="s">
        <v>34</v>
      </c>
      <c r="U64" s="4">
        <v>320.1</v>
      </c>
      <c r="V64" s="4">
        <v>0</v>
      </c>
      <c r="W64" s="4">
        <v>0</v>
      </c>
      <c r="X64" s="4" t="s">
        <v>331</v>
      </c>
      <c r="Y64" s="4" t="s">
        <v>332</v>
      </c>
    </row>
    <row r="65" s="4" customFormat="1" spans="1:25">
      <c r="A65" s="4" t="s">
        <v>311</v>
      </c>
      <c r="B65" s="4" t="s">
        <v>26</v>
      </c>
      <c r="C65" s="4" t="s">
        <v>176</v>
      </c>
      <c r="D65" s="4" t="s">
        <v>312</v>
      </c>
      <c r="E65" s="4" t="s">
        <v>313</v>
      </c>
      <c r="F65" s="6">
        <v>45332</v>
      </c>
      <c r="G65" s="6">
        <v>45334</v>
      </c>
      <c r="H65" s="4">
        <v>2</v>
      </c>
      <c r="I65" s="4">
        <v>2</v>
      </c>
      <c r="J65" s="4">
        <v>4</v>
      </c>
      <c r="K65" s="4" t="s">
        <v>30</v>
      </c>
      <c r="L65" s="4">
        <v>-1634.24</v>
      </c>
      <c r="M65" s="4">
        <v>-1634.24</v>
      </c>
      <c r="N65" s="4" t="s">
        <v>314</v>
      </c>
      <c r="O65" s="4" t="s">
        <v>32</v>
      </c>
      <c r="P65" s="4" t="s">
        <v>33</v>
      </c>
      <c r="Q65" s="4">
        <v>0</v>
      </c>
      <c r="R65" s="11">
        <v>45283</v>
      </c>
      <c r="S65" s="6">
        <v>45341</v>
      </c>
      <c r="T65" s="4" t="s">
        <v>34</v>
      </c>
      <c r="U65" s="4">
        <v>-1634.24</v>
      </c>
      <c r="V65" s="4">
        <v>0</v>
      </c>
      <c r="W65" s="4">
        <v>0</v>
      </c>
      <c r="X65" s="4" t="s">
        <v>315</v>
      </c>
      <c r="Y65" s="4" t="s">
        <v>127</v>
      </c>
    </row>
    <row r="66" s="4" customFormat="1" spans="1:25">
      <c r="A66" s="4" t="s">
        <v>333</v>
      </c>
      <c r="B66" s="4" t="s">
        <v>26</v>
      </c>
      <c r="C66" s="4" t="s">
        <v>27</v>
      </c>
      <c r="D66" s="4" t="s">
        <v>334</v>
      </c>
      <c r="E66" s="4" t="s">
        <v>43</v>
      </c>
      <c r="F66" s="6">
        <v>45337</v>
      </c>
      <c r="G66" s="6">
        <v>45339</v>
      </c>
      <c r="H66" s="4">
        <v>2</v>
      </c>
      <c r="I66" s="4">
        <v>2</v>
      </c>
      <c r="J66" s="4">
        <v>4</v>
      </c>
      <c r="K66" s="4" t="s">
        <v>30</v>
      </c>
      <c r="L66" s="4">
        <v>289.08</v>
      </c>
      <c r="M66" s="4">
        <v>289.08</v>
      </c>
      <c r="N66" s="4" t="s">
        <v>335</v>
      </c>
      <c r="O66" s="4" t="s">
        <v>32</v>
      </c>
      <c r="P66" s="4" t="s">
        <v>33</v>
      </c>
      <c r="Q66" s="4">
        <v>0</v>
      </c>
      <c r="R66" s="11">
        <v>45285.0000115741</v>
      </c>
      <c r="S66" s="6">
        <v>45341</v>
      </c>
      <c r="T66" s="4" t="s">
        <v>34</v>
      </c>
      <c r="U66" s="4">
        <v>289.08</v>
      </c>
      <c r="V66" s="4">
        <v>0</v>
      </c>
      <c r="W66" s="4">
        <v>0</v>
      </c>
      <c r="X66" s="4" t="s">
        <v>336</v>
      </c>
      <c r="Y66" s="4" t="s">
        <v>337</v>
      </c>
    </row>
    <row r="67" s="4" customFormat="1" spans="1:25">
      <c r="A67" s="4" t="s">
        <v>338</v>
      </c>
      <c r="B67" s="4" t="s">
        <v>26</v>
      </c>
      <c r="C67" s="4" t="s">
        <v>27</v>
      </c>
      <c r="D67" s="4" t="s">
        <v>339</v>
      </c>
      <c r="E67" s="4" t="s">
        <v>340</v>
      </c>
      <c r="F67" s="6">
        <v>45339</v>
      </c>
      <c r="G67" s="6">
        <v>45340</v>
      </c>
      <c r="H67" s="4">
        <v>1</v>
      </c>
      <c r="I67" s="4">
        <v>1</v>
      </c>
      <c r="J67" s="4">
        <v>1</v>
      </c>
      <c r="K67" s="4" t="s">
        <v>30</v>
      </c>
      <c r="L67" s="4">
        <v>301.79</v>
      </c>
      <c r="M67" s="4">
        <v>301.79</v>
      </c>
      <c r="N67" s="4" t="s">
        <v>341</v>
      </c>
      <c r="O67" s="4" t="s">
        <v>32</v>
      </c>
      <c r="P67" s="4" t="s">
        <v>33</v>
      </c>
      <c r="Q67" s="4">
        <v>0</v>
      </c>
      <c r="R67" s="11">
        <v>45285</v>
      </c>
      <c r="S67" s="6">
        <v>45341</v>
      </c>
      <c r="T67" s="4" t="s">
        <v>34</v>
      </c>
      <c r="U67" s="4">
        <v>301.79</v>
      </c>
      <c r="V67" s="4">
        <v>0</v>
      </c>
      <c r="W67" s="4">
        <v>0</v>
      </c>
      <c r="X67" s="4" t="s">
        <v>342</v>
      </c>
      <c r="Y67" s="4" t="s">
        <v>343</v>
      </c>
    </row>
    <row r="68" s="4" customFormat="1" spans="1:25">
      <c r="A68" s="4" t="s">
        <v>344</v>
      </c>
      <c r="B68" s="4" t="s">
        <v>26</v>
      </c>
      <c r="C68" s="4" t="s">
        <v>27</v>
      </c>
      <c r="D68" s="4" t="s">
        <v>345</v>
      </c>
      <c r="E68" s="4" t="s">
        <v>346</v>
      </c>
      <c r="F68" s="6">
        <v>45334</v>
      </c>
      <c r="G68" s="6">
        <v>45337</v>
      </c>
      <c r="H68" s="4">
        <v>2</v>
      </c>
      <c r="I68" s="4">
        <v>3</v>
      </c>
      <c r="J68" s="4">
        <v>6</v>
      </c>
      <c r="K68" s="4" t="s">
        <v>30</v>
      </c>
      <c r="L68" s="4">
        <v>1518.52</v>
      </c>
      <c r="M68" s="4">
        <v>1518.52</v>
      </c>
      <c r="N68" s="4" t="s">
        <v>347</v>
      </c>
      <c r="O68" s="4" t="s">
        <v>32</v>
      </c>
      <c r="P68" s="4" t="s">
        <v>33</v>
      </c>
      <c r="Q68" s="4">
        <v>0</v>
      </c>
      <c r="R68" s="11">
        <v>45286</v>
      </c>
      <c r="S68" s="6">
        <v>45341</v>
      </c>
      <c r="T68" s="4" t="s">
        <v>34</v>
      </c>
      <c r="U68" s="4">
        <v>1518.52</v>
      </c>
      <c r="V68" s="4">
        <v>0</v>
      </c>
      <c r="W68" s="4">
        <v>0</v>
      </c>
      <c r="X68" s="4" t="s">
        <v>348</v>
      </c>
      <c r="Y68" s="4" t="s">
        <v>349</v>
      </c>
    </row>
    <row r="69" s="4" customFormat="1" spans="1:25">
      <c r="A69" s="4" t="s">
        <v>350</v>
      </c>
      <c r="B69" s="4" t="s">
        <v>26</v>
      </c>
      <c r="C69" s="4" t="s">
        <v>27</v>
      </c>
      <c r="D69" s="4" t="s">
        <v>351</v>
      </c>
      <c r="E69" s="4" t="s">
        <v>352</v>
      </c>
      <c r="F69" s="6">
        <v>45332</v>
      </c>
      <c r="G69" s="6">
        <v>45334</v>
      </c>
      <c r="H69" s="4">
        <v>1</v>
      </c>
      <c r="I69" s="4">
        <v>2</v>
      </c>
      <c r="J69" s="4">
        <v>2</v>
      </c>
      <c r="K69" s="4" t="s">
        <v>30</v>
      </c>
      <c r="L69" s="4">
        <v>465.92</v>
      </c>
      <c r="M69" s="4">
        <v>465.92</v>
      </c>
      <c r="N69" s="4" t="s">
        <v>353</v>
      </c>
      <c r="O69" s="4" t="s">
        <v>32</v>
      </c>
      <c r="P69" s="4" t="s">
        <v>33</v>
      </c>
      <c r="Q69" s="4">
        <v>0</v>
      </c>
      <c r="R69" s="11">
        <v>45287.0000115741</v>
      </c>
      <c r="S69" s="6">
        <v>45341</v>
      </c>
      <c r="T69" s="4" t="s">
        <v>34</v>
      </c>
      <c r="U69" s="4">
        <v>465.92</v>
      </c>
      <c r="V69" s="4">
        <v>0</v>
      </c>
      <c r="W69" s="4">
        <v>0</v>
      </c>
      <c r="X69" s="4" t="s">
        <v>354</v>
      </c>
      <c r="Y69" s="4" t="s">
        <v>355</v>
      </c>
    </row>
    <row r="70" s="4" customFormat="1" spans="1:25">
      <c r="A70" s="4" t="s">
        <v>356</v>
      </c>
      <c r="B70" s="4" t="s">
        <v>26</v>
      </c>
      <c r="C70" s="4" t="s">
        <v>27</v>
      </c>
      <c r="D70" s="4" t="s">
        <v>351</v>
      </c>
      <c r="E70" s="4" t="s">
        <v>357</v>
      </c>
      <c r="F70" s="6">
        <v>45332</v>
      </c>
      <c r="G70" s="6">
        <v>45334</v>
      </c>
      <c r="H70" s="4">
        <v>1</v>
      </c>
      <c r="I70" s="4">
        <v>2</v>
      </c>
      <c r="J70" s="4">
        <v>2</v>
      </c>
      <c r="K70" s="4" t="s">
        <v>30</v>
      </c>
      <c r="L70" s="4">
        <v>810.06</v>
      </c>
      <c r="M70" s="4">
        <v>810.06</v>
      </c>
      <c r="N70" s="4" t="s">
        <v>358</v>
      </c>
      <c r="O70" s="4" t="s">
        <v>32</v>
      </c>
      <c r="P70" s="4" t="s">
        <v>33</v>
      </c>
      <c r="Q70" s="4">
        <v>0</v>
      </c>
      <c r="R70" s="11">
        <v>45287.0000115741</v>
      </c>
      <c r="S70" s="6">
        <v>45341</v>
      </c>
      <c r="T70" s="4" t="s">
        <v>34</v>
      </c>
      <c r="U70" s="4">
        <v>810.06</v>
      </c>
      <c r="V70" s="4">
        <v>0</v>
      </c>
      <c r="W70" s="4">
        <v>0</v>
      </c>
      <c r="X70" s="4" t="s">
        <v>359</v>
      </c>
      <c r="Y70" s="4" t="s">
        <v>360</v>
      </c>
    </row>
    <row r="71" s="4" customFormat="1" spans="1:25">
      <c r="A71" s="4" t="s">
        <v>361</v>
      </c>
      <c r="B71" s="4" t="s">
        <v>26</v>
      </c>
      <c r="C71" s="4" t="s">
        <v>27</v>
      </c>
      <c r="D71" s="4" t="s">
        <v>273</v>
      </c>
      <c r="E71" s="4" t="s">
        <v>274</v>
      </c>
      <c r="F71" s="6">
        <v>45338</v>
      </c>
      <c r="G71" s="6">
        <v>45339</v>
      </c>
      <c r="H71" s="4">
        <v>1</v>
      </c>
      <c r="I71" s="4">
        <v>1</v>
      </c>
      <c r="J71" s="4">
        <v>1</v>
      </c>
      <c r="K71" s="4" t="s">
        <v>30</v>
      </c>
      <c r="L71" s="4">
        <v>495.53</v>
      </c>
      <c r="M71" s="4">
        <v>495.53</v>
      </c>
      <c r="N71" s="4" t="s">
        <v>362</v>
      </c>
      <c r="O71" s="4" t="s">
        <v>32</v>
      </c>
      <c r="P71" s="4" t="s">
        <v>33</v>
      </c>
      <c r="Q71" s="4">
        <v>0</v>
      </c>
      <c r="R71" s="11">
        <v>45287.0000115741</v>
      </c>
      <c r="S71" s="6">
        <v>45341</v>
      </c>
      <c r="T71" s="4" t="s">
        <v>34</v>
      </c>
      <c r="U71" s="4">
        <v>495.53</v>
      </c>
      <c r="V71" s="4">
        <v>0</v>
      </c>
      <c r="W71" s="4">
        <v>0</v>
      </c>
      <c r="X71" s="4" t="s">
        <v>363</v>
      </c>
      <c r="Y71" s="4" t="s">
        <v>364</v>
      </c>
    </row>
    <row r="72" s="4" customFormat="1" spans="1:25">
      <c r="A72" s="4" t="s">
        <v>365</v>
      </c>
      <c r="B72" s="4" t="s">
        <v>26</v>
      </c>
      <c r="C72" s="4" t="s">
        <v>27</v>
      </c>
      <c r="D72" s="4" t="s">
        <v>273</v>
      </c>
      <c r="E72" s="4" t="s">
        <v>274</v>
      </c>
      <c r="F72" s="6">
        <v>45338</v>
      </c>
      <c r="G72" s="6">
        <v>45339</v>
      </c>
      <c r="H72" s="4">
        <v>1</v>
      </c>
      <c r="I72" s="4">
        <v>1</v>
      </c>
      <c r="J72" s="4">
        <v>1</v>
      </c>
      <c r="K72" s="4" t="s">
        <v>30</v>
      </c>
      <c r="L72" s="4">
        <v>495.53</v>
      </c>
      <c r="M72" s="4">
        <v>495.53</v>
      </c>
      <c r="N72" s="4" t="s">
        <v>366</v>
      </c>
      <c r="O72" s="4" t="s">
        <v>32</v>
      </c>
      <c r="P72" s="4" t="s">
        <v>33</v>
      </c>
      <c r="Q72" s="4">
        <v>0</v>
      </c>
      <c r="R72" s="11">
        <v>45287</v>
      </c>
      <c r="S72" s="6">
        <v>45341</v>
      </c>
      <c r="T72" s="4" t="s">
        <v>34</v>
      </c>
      <c r="U72" s="4">
        <v>495.53</v>
      </c>
      <c r="V72" s="4">
        <v>0</v>
      </c>
      <c r="W72" s="4">
        <v>0</v>
      </c>
      <c r="X72" s="4" t="s">
        <v>367</v>
      </c>
      <c r="Y72" s="4" t="s">
        <v>368</v>
      </c>
    </row>
    <row r="73" s="4" customFormat="1" spans="1:25">
      <c r="A73" s="4" t="s">
        <v>369</v>
      </c>
      <c r="B73" s="4" t="s">
        <v>26</v>
      </c>
      <c r="C73" s="4" t="s">
        <v>27</v>
      </c>
      <c r="D73" s="4" t="s">
        <v>370</v>
      </c>
      <c r="E73" s="4" t="s">
        <v>371</v>
      </c>
      <c r="F73" s="6">
        <v>45335</v>
      </c>
      <c r="G73" s="6">
        <v>45338</v>
      </c>
      <c r="H73" s="4">
        <v>1</v>
      </c>
      <c r="I73" s="4">
        <v>3</v>
      </c>
      <c r="J73" s="4">
        <v>3</v>
      </c>
      <c r="K73" s="4" t="s">
        <v>30</v>
      </c>
      <c r="L73" s="4">
        <v>536.31</v>
      </c>
      <c r="M73" s="4">
        <v>536.31</v>
      </c>
      <c r="N73" s="4" t="s">
        <v>372</v>
      </c>
      <c r="O73" s="4" t="s">
        <v>32</v>
      </c>
      <c r="P73" s="4" t="s">
        <v>33</v>
      </c>
      <c r="Q73" s="4">
        <v>0</v>
      </c>
      <c r="R73" s="11">
        <v>45287.0000115741</v>
      </c>
      <c r="S73" s="6">
        <v>45341</v>
      </c>
      <c r="T73" s="4" t="s">
        <v>34</v>
      </c>
      <c r="U73" s="4">
        <v>536.31</v>
      </c>
      <c r="V73" s="4">
        <v>0</v>
      </c>
      <c r="W73" s="4">
        <v>0</v>
      </c>
      <c r="X73" s="4" t="s">
        <v>373</v>
      </c>
      <c r="Y73" s="4" t="s">
        <v>374</v>
      </c>
    </row>
    <row r="74" s="4" customFormat="1" spans="1:25">
      <c r="A74" s="4" t="s">
        <v>375</v>
      </c>
      <c r="B74" s="4" t="s">
        <v>26</v>
      </c>
      <c r="C74" s="4" t="s">
        <v>27</v>
      </c>
      <c r="D74" s="4" t="s">
        <v>376</v>
      </c>
      <c r="E74" s="4" t="s">
        <v>166</v>
      </c>
      <c r="F74" s="6">
        <v>45339</v>
      </c>
      <c r="G74" s="6">
        <v>45340</v>
      </c>
      <c r="H74" s="4">
        <v>1</v>
      </c>
      <c r="I74" s="4">
        <v>1</v>
      </c>
      <c r="J74" s="4">
        <v>1</v>
      </c>
      <c r="K74" s="4" t="s">
        <v>30</v>
      </c>
      <c r="L74" s="4">
        <v>962.56</v>
      </c>
      <c r="M74" s="4">
        <v>962.56</v>
      </c>
      <c r="N74" s="4" t="s">
        <v>377</v>
      </c>
      <c r="O74" s="4" t="s">
        <v>32</v>
      </c>
      <c r="P74" s="4" t="s">
        <v>33</v>
      </c>
      <c r="Q74" s="4">
        <v>0</v>
      </c>
      <c r="R74" s="11">
        <v>45288</v>
      </c>
      <c r="S74" s="6">
        <v>45341</v>
      </c>
      <c r="T74" s="4" t="s">
        <v>34</v>
      </c>
      <c r="U74" s="4">
        <v>962.56</v>
      </c>
      <c r="V74" s="4">
        <v>0</v>
      </c>
      <c r="W74" s="4">
        <v>0</v>
      </c>
      <c r="X74" s="4" t="s">
        <v>378</v>
      </c>
      <c r="Y74" s="4" t="s">
        <v>379</v>
      </c>
    </row>
    <row r="75" s="4" customFormat="1" spans="1:25">
      <c r="A75" s="4" t="s">
        <v>380</v>
      </c>
      <c r="B75" s="4" t="s">
        <v>26</v>
      </c>
      <c r="C75" s="4" t="s">
        <v>27</v>
      </c>
      <c r="D75" s="4" t="s">
        <v>48</v>
      </c>
      <c r="E75" s="4" t="s">
        <v>381</v>
      </c>
      <c r="F75" s="6">
        <v>45331</v>
      </c>
      <c r="G75" s="6">
        <v>45336</v>
      </c>
      <c r="H75" s="4">
        <v>1</v>
      </c>
      <c r="I75" s="4">
        <v>5</v>
      </c>
      <c r="J75" s="4">
        <v>5</v>
      </c>
      <c r="K75" s="4" t="s">
        <v>30</v>
      </c>
      <c r="L75" s="4">
        <v>953.5</v>
      </c>
      <c r="M75" s="4">
        <v>953.5</v>
      </c>
      <c r="N75" s="4" t="s">
        <v>382</v>
      </c>
      <c r="O75" s="4" t="s">
        <v>32</v>
      </c>
      <c r="P75" s="4" t="s">
        <v>33</v>
      </c>
      <c r="Q75" s="4">
        <v>0</v>
      </c>
      <c r="R75" s="11">
        <v>45288</v>
      </c>
      <c r="S75" s="6">
        <v>45341</v>
      </c>
      <c r="T75" s="4" t="s">
        <v>34</v>
      </c>
      <c r="U75" s="4">
        <v>953.5</v>
      </c>
      <c r="V75" s="4">
        <v>0</v>
      </c>
      <c r="W75" s="4">
        <v>0</v>
      </c>
      <c r="X75" s="4" t="s">
        <v>383</v>
      </c>
      <c r="Y75" s="4" t="s">
        <v>384</v>
      </c>
    </row>
    <row r="76" s="4" customFormat="1" spans="1:25">
      <c r="A76" s="4" t="s">
        <v>385</v>
      </c>
      <c r="B76" s="4" t="s">
        <v>26</v>
      </c>
      <c r="C76" s="4" t="s">
        <v>27</v>
      </c>
      <c r="D76" s="4" t="s">
        <v>386</v>
      </c>
      <c r="E76" s="4" t="s">
        <v>387</v>
      </c>
      <c r="F76" s="6">
        <v>45331</v>
      </c>
      <c r="G76" s="6">
        <v>45339</v>
      </c>
      <c r="H76" s="4">
        <v>1</v>
      </c>
      <c r="I76" s="4">
        <v>8</v>
      </c>
      <c r="J76" s="4">
        <v>8</v>
      </c>
      <c r="K76" s="4" t="s">
        <v>30</v>
      </c>
      <c r="L76" s="4">
        <v>1480.88</v>
      </c>
      <c r="M76" s="4">
        <v>1480.88</v>
      </c>
      <c r="N76" s="4" t="s">
        <v>388</v>
      </c>
      <c r="O76" s="4" t="s">
        <v>32</v>
      </c>
      <c r="P76" s="4" t="s">
        <v>33</v>
      </c>
      <c r="Q76" s="4">
        <v>0</v>
      </c>
      <c r="R76" s="11">
        <v>45288.0000115741</v>
      </c>
      <c r="S76" s="6">
        <v>45341</v>
      </c>
      <c r="T76" s="4" t="s">
        <v>34</v>
      </c>
      <c r="U76" s="4">
        <v>1480.88</v>
      </c>
      <c r="V76" s="4">
        <v>0</v>
      </c>
      <c r="W76" s="4">
        <v>0</v>
      </c>
      <c r="X76" s="4" t="s">
        <v>389</v>
      </c>
      <c r="Y76" s="4" t="s">
        <v>390</v>
      </c>
    </row>
    <row r="77" s="4" customFormat="1" spans="1:25">
      <c r="A77" s="4" t="s">
        <v>391</v>
      </c>
      <c r="B77" s="4" t="s">
        <v>26</v>
      </c>
      <c r="C77" s="4" t="s">
        <v>27</v>
      </c>
      <c r="D77" s="4" t="s">
        <v>48</v>
      </c>
      <c r="E77" s="4" t="s">
        <v>381</v>
      </c>
      <c r="F77" s="6">
        <v>45330</v>
      </c>
      <c r="G77" s="6">
        <v>45340</v>
      </c>
      <c r="H77" s="4">
        <v>1</v>
      </c>
      <c r="I77" s="4">
        <v>10</v>
      </c>
      <c r="J77" s="4">
        <v>10</v>
      </c>
      <c r="K77" s="4" t="s">
        <v>30</v>
      </c>
      <c r="L77" s="4">
        <v>1948.9</v>
      </c>
      <c r="M77" s="4">
        <v>1948.9</v>
      </c>
      <c r="N77" s="4" t="s">
        <v>392</v>
      </c>
      <c r="O77" s="4" t="s">
        <v>32</v>
      </c>
      <c r="P77" s="4" t="s">
        <v>33</v>
      </c>
      <c r="Q77" s="4">
        <v>0</v>
      </c>
      <c r="R77" s="11">
        <v>45288</v>
      </c>
      <c r="S77" s="6">
        <v>45341</v>
      </c>
      <c r="T77" s="4" t="s">
        <v>34</v>
      </c>
      <c r="U77" s="4">
        <v>1948.9</v>
      </c>
      <c r="V77" s="4">
        <v>0</v>
      </c>
      <c r="W77" s="4">
        <v>0</v>
      </c>
      <c r="X77" s="4" t="s">
        <v>393</v>
      </c>
      <c r="Y77" s="4" t="s">
        <v>394</v>
      </c>
    </row>
    <row r="78" s="4" customFormat="1" spans="1:25">
      <c r="A78" s="4" t="s">
        <v>395</v>
      </c>
      <c r="B78" s="4" t="s">
        <v>26</v>
      </c>
      <c r="C78" s="4" t="s">
        <v>27</v>
      </c>
      <c r="D78" s="4" t="s">
        <v>48</v>
      </c>
      <c r="E78" s="4" t="s">
        <v>396</v>
      </c>
      <c r="F78" s="6">
        <v>45330</v>
      </c>
      <c r="G78" s="6">
        <v>45340</v>
      </c>
      <c r="H78" s="4">
        <v>1</v>
      </c>
      <c r="I78" s="4">
        <v>10</v>
      </c>
      <c r="J78" s="4">
        <v>10</v>
      </c>
      <c r="K78" s="4" t="s">
        <v>30</v>
      </c>
      <c r="L78" s="4">
        <v>1948.9</v>
      </c>
      <c r="M78" s="4">
        <v>1948.9</v>
      </c>
      <c r="N78" s="4" t="s">
        <v>397</v>
      </c>
      <c r="O78" s="4" t="s">
        <v>32</v>
      </c>
      <c r="P78" s="4" t="s">
        <v>33</v>
      </c>
      <c r="Q78" s="4">
        <v>0</v>
      </c>
      <c r="R78" s="11">
        <v>45288</v>
      </c>
      <c r="S78" s="6">
        <v>45341</v>
      </c>
      <c r="T78" s="4" t="s">
        <v>34</v>
      </c>
      <c r="U78" s="4">
        <v>1948.9</v>
      </c>
      <c r="V78" s="4">
        <v>0</v>
      </c>
      <c r="W78" s="4">
        <v>0</v>
      </c>
      <c r="X78" s="4" t="s">
        <v>398</v>
      </c>
      <c r="Y78" s="4" t="s">
        <v>399</v>
      </c>
    </row>
    <row r="79" s="4" customFormat="1" spans="1:25">
      <c r="A79" s="4" t="s">
        <v>400</v>
      </c>
      <c r="B79" s="4" t="s">
        <v>26</v>
      </c>
      <c r="C79" s="4" t="s">
        <v>27</v>
      </c>
      <c r="D79" s="4" t="s">
        <v>401</v>
      </c>
      <c r="E79" s="4" t="s">
        <v>402</v>
      </c>
      <c r="F79" s="6">
        <v>45338</v>
      </c>
      <c r="G79" s="6">
        <v>45339</v>
      </c>
      <c r="H79" s="4">
        <v>3</v>
      </c>
      <c r="I79" s="4">
        <v>1</v>
      </c>
      <c r="J79" s="4">
        <v>3</v>
      </c>
      <c r="K79" s="4" t="s">
        <v>30</v>
      </c>
      <c r="L79" s="4">
        <v>93.45</v>
      </c>
      <c r="M79" s="4">
        <v>93.45</v>
      </c>
      <c r="N79" s="4" t="s">
        <v>403</v>
      </c>
      <c r="O79" s="4" t="s">
        <v>32</v>
      </c>
      <c r="P79" s="4" t="s">
        <v>33</v>
      </c>
      <c r="Q79" s="4">
        <v>0</v>
      </c>
      <c r="R79" s="11">
        <v>45289</v>
      </c>
      <c r="S79" s="6">
        <v>45341</v>
      </c>
      <c r="T79" s="4" t="s">
        <v>34</v>
      </c>
      <c r="U79" s="4">
        <v>93.45</v>
      </c>
      <c r="V79" s="4">
        <v>0</v>
      </c>
      <c r="W79" s="4">
        <v>0</v>
      </c>
      <c r="X79" s="4" t="s">
        <v>404</v>
      </c>
      <c r="Y79" s="4" t="s">
        <v>405</v>
      </c>
    </row>
    <row r="80" s="4" customFormat="1" spans="1:25">
      <c r="A80" s="4" t="s">
        <v>406</v>
      </c>
      <c r="B80" s="4" t="s">
        <v>26</v>
      </c>
      <c r="C80" s="4" t="s">
        <v>27</v>
      </c>
      <c r="D80" s="4" t="s">
        <v>407</v>
      </c>
      <c r="E80" s="4" t="s">
        <v>408</v>
      </c>
      <c r="F80" s="6">
        <v>45334</v>
      </c>
      <c r="G80" s="6">
        <v>45337</v>
      </c>
      <c r="H80" s="4">
        <v>1</v>
      </c>
      <c r="I80" s="4">
        <v>3</v>
      </c>
      <c r="J80" s="4">
        <v>3</v>
      </c>
      <c r="K80" s="4" t="s">
        <v>30</v>
      </c>
      <c r="L80" s="4">
        <v>1532.13</v>
      </c>
      <c r="M80" s="4">
        <v>1532.13</v>
      </c>
      <c r="N80" s="4" t="s">
        <v>409</v>
      </c>
      <c r="O80" s="4" t="s">
        <v>32</v>
      </c>
      <c r="P80" s="4" t="s">
        <v>33</v>
      </c>
      <c r="Q80" s="4">
        <v>0</v>
      </c>
      <c r="R80" s="11">
        <v>45289</v>
      </c>
      <c r="S80" s="6">
        <v>45341</v>
      </c>
      <c r="T80" s="4" t="s">
        <v>34</v>
      </c>
      <c r="U80" s="4">
        <v>1532.13</v>
      </c>
      <c r="V80" s="4">
        <v>0</v>
      </c>
      <c r="W80" s="4">
        <v>0</v>
      </c>
      <c r="X80" s="4" t="s">
        <v>410</v>
      </c>
      <c r="Y80" s="4" t="s">
        <v>411</v>
      </c>
    </row>
    <row r="81" s="4" customFormat="1" spans="1:25">
      <c r="A81" s="4" t="s">
        <v>412</v>
      </c>
      <c r="B81" s="4" t="s">
        <v>26</v>
      </c>
      <c r="C81" s="4" t="s">
        <v>27</v>
      </c>
      <c r="D81" s="4" t="s">
        <v>413</v>
      </c>
      <c r="E81" s="4" t="s">
        <v>134</v>
      </c>
      <c r="F81" s="6">
        <v>45335</v>
      </c>
      <c r="G81" s="6">
        <v>45340</v>
      </c>
      <c r="H81" s="4">
        <v>2</v>
      </c>
      <c r="I81" s="4">
        <v>5</v>
      </c>
      <c r="J81" s="4">
        <v>10</v>
      </c>
      <c r="K81" s="4" t="s">
        <v>30</v>
      </c>
      <c r="L81" s="4">
        <v>2085.7</v>
      </c>
      <c r="M81" s="4">
        <v>2085.7</v>
      </c>
      <c r="N81" s="4" t="s">
        <v>414</v>
      </c>
      <c r="O81" s="4" t="s">
        <v>32</v>
      </c>
      <c r="P81" s="4" t="s">
        <v>33</v>
      </c>
      <c r="Q81" s="4">
        <v>0</v>
      </c>
      <c r="R81" s="11">
        <v>45290</v>
      </c>
      <c r="S81" s="6">
        <v>45341</v>
      </c>
      <c r="T81" s="4" t="s">
        <v>34</v>
      </c>
      <c r="U81" s="4">
        <v>2085.7</v>
      </c>
      <c r="V81" s="4">
        <v>0</v>
      </c>
      <c r="W81" s="4">
        <v>0</v>
      </c>
      <c r="X81" s="4" t="s">
        <v>415</v>
      </c>
      <c r="Y81" s="4" t="s">
        <v>416</v>
      </c>
    </row>
    <row r="82" s="4" customFormat="1" spans="1:25">
      <c r="A82" s="4" t="s">
        <v>417</v>
      </c>
      <c r="B82" s="4" t="s">
        <v>26</v>
      </c>
      <c r="C82" s="4" t="s">
        <v>27</v>
      </c>
      <c r="D82" s="4" t="s">
        <v>48</v>
      </c>
      <c r="E82" s="4" t="s">
        <v>302</v>
      </c>
      <c r="F82" s="6">
        <v>45331</v>
      </c>
      <c r="G82" s="6">
        <v>45336</v>
      </c>
      <c r="H82" s="4">
        <v>1</v>
      </c>
      <c r="I82" s="4">
        <v>5</v>
      </c>
      <c r="J82" s="4">
        <v>5</v>
      </c>
      <c r="K82" s="4" t="s">
        <v>30</v>
      </c>
      <c r="L82" s="4">
        <v>837.8</v>
      </c>
      <c r="M82" s="4">
        <v>837.8</v>
      </c>
      <c r="N82" s="4" t="s">
        <v>418</v>
      </c>
      <c r="O82" s="4" t="s">
        <v>32</v>
      </c>
      <c r="P82" s="4" t="s">
        <v>33</v>
      </c>
      <c r="Q82" s="4">
        <v>0</v>
      </c>
      <c r="R82" s="11">
        <v>45290.0000115741</v>
      </c>
      <c r="S82" s="6">
        <v>45341</v>
      </c>
      <c r="T82" s="4" t="s">
        <v>34</v>
      </c>
      <c r="U82" s="4">
        <v>837.8</v>
      </c>
      <c r="V82" s="4">
        <v>0</v>
      </c>
      <c r="W82" s="4">
        <v>0</v>
      </c>
      <c r="X82" s="4" t="s">
        <v>419</v>
      </c>
      <c r="Y82" s="4" t="s">
        <v>420</v>
      </c>
    </row>
    <row r="83" s="4" customFormat="1" spans="1:25">
      <c r="A83" s="4" t="s">
        <v>421</v>
      </c>
      <c r="B83" s="4" t="s">
        <v>26</v>
      </c>
      <c r="C83" s="4" t="s">
        <v>27</v>
      </c>
      <c r="D83" s="4" t="s">
        <v>422</v>
      </c>
      <c r="E83" s="4" t="s">
        <v>134</v>
      </c>
      <c r="F83" s="6">
        <v>45332</v>
      </c>
      <c r="G83" s="6">
        <v>45335</v>
      </c>
      <c r="H83" s="4">
        <v>1</v>
      </c>
      <c r="I83" s="4">
        <v>3</v>
      </c>
      <c r="J83" s="4">
        <v>3</v>
      </c>
      <c r="K83" s="4" t="s">
        <v>30</v>
      </c>
      <c r="L83" s="4">
        <v>179.91</v>
      </c>
      <c r="M83" s="4">
        <v>179.91</v>
      </c>
      <c r="N83" s="4" t="s">
        <v>423</v>
      </c>
      <c r="O83" s="4" t="s">
        <v>32</v>
      </c>
      <c r="P83" s="4" t="s">
        <v>33</v>
      </c>
      <c r="Q83" s="4">
        <v>0</v>
      </c>
      <c r="R83" s="11">
        <v>45290</v>
      </c>
      <c r="S83" s="6">
        <v>45341</v>
      </c>
      <c r="T83" s="4" t="s">
        <v>34</v>
      </c>
      <c r="U83" s="4">
        <v>179.91</v>
      </c>
      <c r="V83" s="4">
        <v>0</v>
      </c>
      <c r="W83" s="4">
        <v>0</v>
      </c>
      <c r="X83" s="4" t="s">
        <v>424</v>
      </c>
      <c r="Y83" s="4" t="s">
        <v>425</v>
      </c>
    </row>
    <row r="84" s="4" customFormat="1" spans="1:25">
      <c r="A84" s="4" t="s">
        <v>426</v>
      </c>
      <c r="B84" s="4" t="s">
        <v>26</v>
      </c>
      <c r="C84" s="4" t="s">
        <v>27</v>
      </c>
      <c r="D84" s="4" t="s">
        <v>422</v>
      </c>
      <c r="E84" s="4" t="s">
        <v>160</v>
      </c>
      <c r="F84" s="6">
        <v>45332</v>
      </c>
      <c r="G84" s="6">
        <v>45335</v>
      </c>
      <c r="H84" s="4">
        <v>1</v>
      </c>
      <c r="I84" s="4">
        <v>3</v>
      </c>
      <c r="J84" s="4">
        <v>3</v>
      </c>
      <c r="K84" s="4" t="s">
        <v>30</v>
      </c>
      <c r="L84" s="4">
        <v>179.91</v>
      </c>
      <c r="M84" s="4">
        <v>179.91</v>
      </c>
      <c r="N84" s="4" t="s">
        <v>423</v>
      </c>
      <c r="O84" s="4" t="s">
        <v>32</v>
      </c>
      <c r="P84" s="4" t="s">
        <v>33</v>
      </c>
      <c r="Q84" s="4">
        <v>0</v>
      </c>
      <c r="R84" s="11">
        <v>45290</v>
      </c>
      <c r="S84" s="6">
        <v>45341</v>
      </c>
      <c r="T84" s="4" t="s">
        <v>34</v>
      </c>
      <c r="U84" s="4">
        <v>179.91</v>
      </c>
      <c r="V84" s="4">
        <v>0</v>
      </c>
      <c r="W84" s="4">
        <v>0</v>
      </c>
      <c r="X84" s="4" t="s">
        <v>427</v>
      </c>
      <c r="Y84" s="4" t="s">
        <v>428</v>
      </c>
    </row>
    <row r="85" s="4" customFormat="1" spans="1:25">
      <c r="A85" s="4" t="s">
        <v>429</v>
      </c>
      <c r="B85" s="4" t="s">
        <v>26</v>
      </c>
      <c r="C85" s="4" t="s">
        <v>27</v>
      </c>
      <c r="D85" s="4" t="s">
        <v>430</v>
      </c>
      <c r="E85" s="4" t="s">
        <v>431</v>
      </c>
      <c r="F85" s="6">
        <v>45336</v>
      </c>
      <c r="G85" s="6">
        <v>45340</v>
      </c>
      <c r="H85" s="4">
        <v>2</v>
      </c>
      <c r="I85" s="4">
        <v>4</v>
      </c>
      <c r="J85" s="4">
        <v>8</v>
      </c>
      <c r="K85" s="4" t="s">
        <v>30</v>
      </c>
      <c r="L85" s="4">
        <v>877.52</v>
      </c>
      <c r="M85" s="4">
        <v>877.52</v>
      </c>
      <c r="N85" s="4" t="s">
        <v>432</v>
      </c>
      <c r="O85" s="4" t="s">
        <v>32</v>
      </c>
      <c r="P85" s="4" t="s">
        <v>33</v>
      </c>
      <c r="Q85" s="4">
        <v>0</v>
      </c>
      <c r="R85" s="11">
        <v>45290</v>
      </c>
      <c r="S85" s="6">
        <v>45341</v>
      </c>
      <c r="T85" s="4" t="s">
        <v>34</v>
      </c>
      <c r="U85" s="4">
        <v>877.52</v>
      </c>
      <c r="V85" s="4">
        <v>0</v>
      </c>
      <c r="W85" s="4">
        <v>0</v>
      </c>
      <c r="X85" s="4" t="s">
        <v>433</v>
      </c>
      <c r="Y85" s="4" t="s">
        <v>434</v>
      </c>
    </row>
    <row r="86" s="4" customFormat="1" spans="1:25">
      <c r="A86" s="4" t="s">
        <v>435</v>
      </c>
      <c r="B86" s="4" t="s">
        <v>26</v>
      </c>
      <c r="C86" s="4" t="s">
        <v>27</v>
      </c>
      <c r="D86" s="4" t="s">
        <v>430</v>
      </c>
      <c r="E86" s="4" t="s">
        <v>431</v>
      </c>
      <c r="F86" s="6">
        <v>45336</v>
      </c>
      <c r="G86" s="6">
        <v>45340</v>
      </c>
      <c r="H86" s="4">
        <v>1</v>
      </c>
      <c r="I86" s="4">
        <v>4</v>
      </c>
      <c r="J86" s="4">
        <v>4</v>
      </c>
      <c r="K86" s="4" t="s">
        <v>30</v>
      </c>
      <c r="L86" s="4">
        <v>438.76</v>
      </c>
      <c r="M86" s="4">
        <v>438.76</v>
      </c>
      <c r="N86" s="4" t="s">
        <v>436</v>
      </c>
      <c r="O86" s="4" t="s">
        <v>32</v>
      </c>
      <c r="P86" s="4" t="s">
        <v>33</v>
      </c>
      <c r="Q86" s="4">
        <v>0</v>
      </c>
      <c r="R86" s="11">
        <v>45290</v>
      </c>
      <c r="S86" s="6">
        <v>45341</v>
      </c>
      <c r="T86" s="4" t="s">
        <v>34</v>
      </c>
      <c r="U86" s="4">
        <v>438.76</v>
      </c>
      <c r="V86" s="4">
        <v>0</v>
      </c>
      <c r="W86" s="4">
        <v>0</v>
      </c>
      <c r="X86" s="4" t="s">
        <v>437</v>
      </c>
      <c r="Y86" s="4" t="s">
        <v>127</v>
      </c>
    </row>
    <row r="87" s="4" customFormat="1" spans="1:25">
      <c r="A87" s="4" t="s">
        <v>438</v>
      </c>
      <c r="B87" s="4" t="s">
        <v>26</v>
      </c>
      <c r="C87" s="4" t="s">
        <v>27</v>
      </c>
      <c r="D87" s="4" t="s">
        <v>439</v>
      </c>
      <c r="E87" s="4" t="s">
        <v>440</v>
      </c>
      <c r="F87" s="6">
        <v>45333</v>
      </c>
      <c r="G87" s="6">
        <v>45336</v>
      </c>
      <c r="H87" s="4">
        <v>1</v>
      </c>
      <c r="I87" s="4">
        <v>3</v>
      </c>
      <c r="J87" s="4">
        <v>3</v>
      </c>
      <c r="K87" s="4" t="s">
        <v>30</v>
      </c>
      <c r="L87" s="4">
        <v>476.55</v>
      </c>
      <c r="M87" s="4">
        <v>476.55</v>
      </c>
      <c r="N87" s="4" t="s">
        <v>441</v>
      </c>
      <c r="O87" s="4" t="s">
        <v>32</v>
      </c>
      <c r="P87" s="4" t="s">
        <v>33</v>
      </c>
      <c r="Q87" s="4">
        <v>0</v>
      </c>
      <c r="R87" s="11">
        <v>45291.0000115741</v>
      </c>
      <c r="S87" s="6">
        <v>45341</v>
      </c>
      <c r="T87" s="4" t="s">
        <v>34</v>
      </c>
      <c r="U87" s="4">
        <v>476.55</v>
      </c>
      <c r="V87" s="4">
        <v>0</v>
      </c>
      <c r="W87" s="4">
        <v>0</v>
      </c>
      <c r="X87" s="4" t="s">
        <v>442</v>
      </c>
      <c r="Y87" s="4" t="s">
        <v>443</v>
      </c>
    </row>
    <row r="88" s="4" customFormat="1" spans="1:25">
      <c r="A88" s="4" t="s">
        <v>444</v>
      </c>
      <c r="B88" s="4" t="s">
        <v>26</v>
      </c>
      <c r="C88" s="4" t="s">
        <v>27</v>
      </c>
      <c r="D88" s="4" t="s">
        <v>445</v>
      </c>
      <c r="E88" s="4" t="s">
        <v>446</v>
      </c>
      <c r="F88" s="6">
        <v>45334</v>
      </c>
      <c r="G88" s="6">
        <v>45338</v>
      </c>
      <c r="H88" s="4">
        <v>1</v>
      </c>
      <c r="I88" s="4">
        <v>4</v>
      </c>
      <c r="J88" s="4">
        <v>4</v>
      </c>
      <c r="K88" s="4" t="s">
        <v>30</v>
      </c>
      <c r="L88" s="4">
        <v>583.68</v>
      </c>
      <c r="M88" s="4">
        <v>583.68</v>
      </c>
      <c r="N88" s="4" t="s">
        <v>447</v>
      </c>
      <c r="O88" s="4" t="s">
        <v>32</v>
      </c>
      <c r="P88" s="4" t="s">
        <v>33</v>
      </c>
      <c r="Q88" s="4">
        <v>0</v>
      </c>
      <c r="R88" s="11">
        <v>45291</v>
      </c>
      <c r="S88" s="6">
        <v>45341</v>
      </c>
      <c r="T88" s="4" t="s">
        <v>34</v>
      </c>
      <c r="U88" s="4">
        <v>583.68</v>
      </c>
      <c r="V88" s="4">
        <v>0</v>
      </c>
      <c r="W88" s="4">
        <v>0</v>
      </c>
      <c r="X88" s="4" t="s">
        <v>448</v>
      </c>
      <c r="Y88" s="4" t="s">
        <v>449</v>
      </c>
    </row>
    <row r="89" s="4" customFormat="1" spans="1:25">
      <c r="A89" s="4" t="s">
        <v>450</v>
      </c>
      <c r="B89" s="4" t="s">
        <v>26</v>
      </c>
      <c r="C89" s="4" t="s">
        <v>27</v>
      </c>
      <c r="D89" s="4" t="s">
        <v>445</v>
      </c>
      <c r="E89" s="4" t="s">
        <v>446</v>
      </c>
      <c r="F89" s="6">
        <v>45334</v>
      </c>
      <c r="G89" s="6">
        <v>45338</v>
      </c>
      <c r="H89" s="4">
        <v>1</v>
      </c>
      <c r="I89" s="4">
        <v>4</v>
      </c>
      <c r="J89" s="4">
        <v>4</v>
      </c>
      <c r="K89" s="4" t="s">
        <v>30</v>
      </c>
      <c r="L89" s="4">
        <v>583.68</v>
      </c>
      <c r="M89" s="4">
        <v>583.68</v>
      </c>
      <c r="N89" s="4" t="s">
        <v>451</v>
      </c>
      <c r="O89" s="4" t="s">
        <v>32</v>
      </c>
      <c r="P89" s="4" t="s">
        <v>33</v>
      </c>
      <c r="Q89" s="4">
        <v>0</v>
      </c>
      <c r="R89" s="11">
        <v>45291.0000115741</v>
      </c>
      <c r="S89" s="6">
        <v>45341</v>
      </c>
      <c r="T89" s="4" t="s">
        <v>34</v>
      </c>
      <c r="U89" s="4">
        <v>583.68</v>
      </c>
      <c r="V89" s="4">
        <v>0</v>
      </c>
      <c r="W89" s="4">
        <v>0</v>
      </c>
      <c r="X89" s="4" t="s">
        <v>452</v>
      </c>
      <c r="Y89" s="4" t="s">
        <v>453</v>
      </c>
    </row>
    <row r="90" s="4" customFormat="1" spans="1:25">
      <c r="A90" s="4" t="s">
        <v>435</v>
      </c>
      <c r="B90" s="4" t="s">
        <v>26</v>
      </c>
      <c r="C90" s="4" t="s">
        <v>176</v>
      </c>
      <c r="D90" s="4" t="s">
        <v>430</v>
      </c>
      <c r="E90" s="4" t="s">
        <v>431</v>
      </c>
      <c r="F90" s="6">
        <v>45336</v>
      </c>
      <c r="G90" s="6">
        <v>45340</v>
      </c>
      <c r="H90" s="4">
        <v>1</v>
      </c>
      <c r="I90" s="4">
        <v>4</v>
      </c>
      <c r="J90" s="4">
        <v>4</v>
      </c>
      <c r="K90" s="4" t="s">
        <v>30</v>
      </c>
      <c r="L90" s="4">
        <v>-438.76</v>
      </c>
      <c r="M90" s="4">
        <v>-438.76</v>
      </c>
      <c r="N90" s="4" t="s">
        <v>436</v>
      </c>
      <c r="O90" s="4" t="s">
        <v>32</v>
      </c>
      <c r="P90" s="4" t="s">
        <v>33</v>
      </c>
      <c r="Q90" s="4">
        <v>0</v>
      </c>
      <c r="R90" s="11">
        <v>45290</v>
      </c>
      <c r="S90" s="6">
        <v>45341</v>
      </c>
      <c r="T90" s="4" t="s">
        <v>34</v>
      </c>
      <c r="U90" s="4">
        <v>-438.76</v>
      </c>
      <c r="V90" s="4">
        <v>0</v>
      </c>
      <c r="W90" s="4">
        <v>0</v>
      </c>
      <c r="X90" s="4" t="s">
        <v>437</v>
      </c>
      <c r="Y90" s="4" t="s">
        <v>127</v>
      </c>
    </row>
    <row r="91" s="4" customFormat="1" spans="1:25">
      <c r="A91" s="4" t="s">
        <v>454</v>
      </c>
      <c r="B91" s="4" t="s">
        <v>26</v>
      </c>
      <c r="C91" s="4" t="s">
        <v>27</v>
      </c>
      <c r="D91" s="4" t="s">
        <v>413</v>
      </c>
      <c r="E91" s="4" t="s">
        <v>134</v>
      </c>
      <c r="F91" s="6">
        <v>45337</v>
      </c>
      <c r="G91" s="6">
        <v>45340</v>
      </c>
      <c r="H91" s="4">
        <v>1</v>
      </c>
      <c r="I91" s="4">
        <v>3</v>
      </c>
      <c r="J91" s="4">
        <v>3</v>
      </c>
      <c r="K91" s="4" t="s">
        <v>30</v>
      </c>
      <c r="L91" s="4">
        <v>625.68</v>
      </c>
      <c r="M91" s="4">
        <v>625.68</v>
      </c>
      <c r="N91" s="4" t="s">
        <v>455</v>
      </c>
      <c r="O91" s="4" t="s">
        <v>32</v>
      </c>
      <c r="P91" s="4" t="s">
        <v>33</v>
      </c>
      <c r="Q91" s="4">
        <v>0</v>
      </c>
      <c r="R91" s="11">
        <v>45292</v>
      </c>
      <c r="S91" s="6">
        <v>45341</v>
      </c>
      <c r="T91" s="4" t="s">
        <v>34</v>
      </c>
      <c r="U91" s="4">
        <v>625.68</v>
      </c>
      <c r="V91" s="4">
        <v>0</v>
      </c>
      <c r="W91" s="4">
        <v>0</v>
      </c>
      <c r="X91" s="4" t="s">
        <v>456</v>
      </c>
      <c r="Y91" s="4" t="s">
        <v>457</v>
      </c>
    </row>
    <row r="92" s="4" customFormat="1" spans="1:25">
      <c r="A92" s="4" t="s">
        <v>458</v>
      </c>
      <c r="B92" s="4" t="s">
        <v>26</v>
      </c>
      <c r="C92" s="4" t="s">
        <v>27</v>
      </c>
      <c r="D92" s="4" t="s">
        <v>459</v>
      </c>
      <c r="E92" s="4" t="s">
        <v>65</v>
      </c>
      <c r="F92" s="6">
        <v>45337</v>
      </c>
      <c r="G92" s="6">
        <v>45338</v>
      </c>
      <c r="H92" s="4">
        <v>1</v>
      </c>
      <c r="I92" s="4">
        <v>1</v>
      </c>
      <c r="J92" s="4">
        <v>1</v>
      </c>
      <c r="K92" s="4" t="s">
        <v>30</v>
      </c>
      <c r="L92" s="4">
        <v>56.74</v>
      </c>
      <c r="M92" s="4">
        <v>56.74</v>
      </c>
      <c r="N92" s="4" t="s">
        <v>460</v>
      </c>
      <c r="O92" s="4" t="s">
        <v>32</v>
      </c>
      <c r="P92" s="4" t="s">
        <v>33</v>
      </c>
      <c r="Q92" s="4">
        <v>0</v>
      </c>
      <c r="R92" s="11">
        <v>45292</v>
      </c>
      <c r="S92" s="6">
        <v>45341</v>
      </c>
      <c r="T92" s="4" t="s">
        <v>34</v>
      </c>
      <c r="U92" s="4">
        <v>56.74</v>
      </c>
      <c r="V92" s="4">
        <v>0</v>
      </c>
      <c r="W92" s="4">
        <v>0</v>
      </c>
      <c r="X92" s="4" t="s">
        <v>461</v>
      </c>
      <c r="Y92" s="4" t="s">
        <v>462</v>
      </c>
    </row>
    <row r="93" s="4" customFormat="1" spans="1:25">
      <c r="A93" s="4" t="s">
        <v>463</v>
      </c>
      <c r="B93" s="4" t="s">
        <v>26</v>
      </c>
      <c r="C93" s="4" t="s">
        <v>27</v>
      </c>
      <c r="D93" s="4" t="s">
        <v>464</v>
      </c>
      <c r="E93" s="4" t="s">
        <v>440</v>
      </c>
      <c r="F93" s="6">
        <v>45336</v>
      </c>
      <c r="G93" s="6">
        <v>45338</v>
      </c>
      <c r="H93" s="4">
        <v>1</v>
      </c>
      <c r="I93" s="4">
        <v>2</v>
      </c>
      <c r="J93" s="4">
        <v>2</v>
      </c>
      <c r="K93" s="4" t="s">
        <v>30</v>
      </c>
      <c r="L93" s="4">
        <v>273.86</v>
      </c>
      <c r="M93" s="4">
        <v>273.86</v>
      </c>
      <c r="N93" s="4" t="s">
        <v>465</v>
      </c>
      <c r="O93" s="4" t="s">
        <v>32</v>
      </c>
      <c r="P93" s="4" t="s">
        <v>33</v>
      </c>
      <c r="Q93" s="4">
        <v>0</v>
      </c>
      <c r="R93" s="11">
        <v>45292.0000115741</v>
      </c>
      <c r="S93" s="6">
        <v>45341</v>
      </c>
      <c r="T93" s="4" t="s">
        <v>34</v>
      </c>
      <c r="U93" s="4">
        <v>273.86</v>
      </c>
      <c r="V93" s="4">
        <v>0</v>
      </c>
      <c r="W93" s="4">
        <v>0</v>
      </c>
      <c r="X93" s="4" t="s">
        <v>466</v>
      </c>
      <c r="Y93" s="4" t="s">
        <v>467</v>
      </c>
    </row>
    <row r="94" s="4" customFormat="1" spans="1:25">
      <c r="A94" s="4" t="s">
        <v>468</v>
      </c>
      <c r="B94" s="4" t="s">
        <v>26</v>
      </c>
      <c r="C94" s="4" t="s">
        <v>27</v>
      </c>
      <c r="D94" s="4" t="s">
        <v>459</v>
      </c>
      <c r="E94" s="4" t="s">
        <v>65</v>
      </c>
      <c r="F94" s="6">
        <v>45337</v>
      </c>
      <c r="G94" s="6">
        <v>45338</v>
      </c>
      <c r="H94" s="4">
        <v>1</v>
      </c>
      <c r="I94" s="4">
        <v>1</v>
      </c>
      <c r="J94" s="4">
        <v>1</v>
      </c>
      <c r="K94" s="4" t="s">
        <v>30</v>
      </c>
      <c r="L94" s="4">
        <v>56.74</v>
      </c>
      <c r="M94" s="4">
        <v>56.74</v>
      </c>
      <c r="N94" s="4" t="s">
        <v>460</v>
      </c>
      <c r="O94" s="4" t="s">
        <v>32</v>
      </c>
      <c r="P94" s="4" t="s">
        <v>33</v>
      </c>
      <c r="Q94" s="4">
        <v>0</v>
      </c>
      <c r="R94" s="11">
        <v>45292.0000115741</v>
      </c>
      <c r="S94" s="6">
        <v>45341</v>
      </c>
      <c r="T94" s="4" t="s">
        <v>34</v>
      </c>
      <c r="U94" s="4">
        <v>56.74</v>
      </c>
      <c r="V94" s="4">
        <v>0</v>
      </c>
      <c r="W94" s="4">
        <v>0</v>
      </c>
      <c r="X94" s="4" t="s">
        <v>469</v>
      </c>
      <c r="Y94" s="4" t="s">
        <v>470</v>
      </c>
    </row>
    <row r="95" s="4" customFormat="1" spans="1:25">
      <c r="A95" s="4" t="s">
        <v>471</v>
      </c>
      <c r="B95" s="4" t="s">
        <v>26</v>
      </c>
      <c r="C95" s="4" t="s">
        <v>27</v>
      </c>
      <c r="D95" s="4" t="s">
        <v>472</v>
      </c>
      <c r="E95" s="4" t="s">
        <v>473</v>
      </c>
      <c r="F95" s="6">
        <v>45335</v>
      </c>
      <c r="G95" s="6">
        <v>45336</v>
      </c>
      <c r="H95" s="4">
        <v>1</v>
      </c>
      <c r="I95" s="4">
        <v>1</v>
      </c>
      <c r="J95" s="4">
        <v>1</v>
      </c>
      <c r="K95" s="4" t="s">
        <v>30</v>
      </c>
      <c r="L95" s="4">
        <v>164.6</v>
      </c>
      <c r="M95" s="4">
        <v>164.6</v>
      </c>
      <c r="N95" s="4" t="s">
        <v>474</v>
      </c>
      <c r="O95" s="4" t="s">
        <v>32</v>
      </c>
      <c r="P95" s="4" t="s">
        <v>33</v>
      </c>
      <c r="Q95" s="4">
        <v>0</v>
      </c>
      <c r="R95" s="11">
        <v>45293.0000115741</v>
      </c>
      <c r="S95" s="6">
        <v>45341</v>
      </c>
      <c r="T95" s="4" t="s">
        <v>34</v>
      </c>
      <c r="U95" s="4">
        <v>164.6</v>
      </c>
      <c r="V95" s="4">
        <v>0</v>
      </c>
      <c r="W95" s="4">
        <v>0</v>
      </c>
      <c r="X95" s="4" t="s">
        <v>475</v>
      </c>
      <c r="Y95" s="4" t="s">
        <v>476</v>
      </c>
    </row>
    <row r="96" s="4" customFormat="1" spans="1:25">
      <c r="A96" s="4" t="s">
        <v>477</v>
      </c>
      <c r="B96" s="4" t="s">
        <v>26</v>
      </c>
      <c r="C96" s="4" t="s">
        <v>27</v>
      </c>
      <c r="D96" s="4" t="s">
        <v>478</v>
      </c>
      <c r="E96" s="4" t="s">
        <v>479</v>
      </c>
      <c r="F96" s="6">
        <v>45332</v>
      </c>
      <c r="G96" s="6">
        <v>45334</v>
      </c>
      <c r="H96" s="4">
        <v>1</v>
      </c>
      <c r="I96" s="4">
        <v>2</v>
      </c>
      <c r="J96" s="4">
        <v>2</v>
      </c>
      <c r="K96" s="4" t="s">
        <v>30</v>
      </c>
      <c r="L96" s="4">
        <v>209.26</v>
      </c>
      <c r="M96" s="4">
        <v>209.26</v>
      </c>
      <c r="N96" s="4" t="s">
        <v>480</v>
      </c>
      <c r="O96" s="4" t="s">
        <v>32</v>
      </c>
      <c r="P96" s="4" t="s">
        <v>33</v>
      </c>
      <c r="Q96" s="4">
        <v>0</v>
      </c>
      <c r="R96" s="11">
        <v>45293.0000115741</v>
      </c>
      <c r="S96" s="6">
        <v>45341</v>
      </c>
      <c r="T96" s="4" t="s">
        <v>34</v>
      </c>
      <c r="U96" s="4">
        <v>209.26</v>
      </c>
      <c r="V96" s="4">
        <v>0</v>
      </c>
      <c r="W96" s="4">
        <v>0</v>
      </c>
      <c r="X96" s="4" t="s">
        <v>481</v>
      </c>
      <c r="Y96" s="4" t="s">
        <v>482</v>
      </c>
    </row>
    <row r="97" s="4" customFormat="1" spans="1:25">
      <c r="A97" s="4" t="s">
        <v>483</v>
      </c>
      <c r="B97" s="4" t="s">
        <v>26</v>
      </c>
      <c r="C97" s="4" t="s">
        <v>27</v>
      </c>
      <c r="D97" s="4" t="s">
        <v>484</v>
      </c>
      <c r="E97" s="4" t="s">
        <v>485</v>
      </c>
      <c r="F97" s="6">
        <v>45334</v>
      </c>
      <c r="G97" s="6">
        <v>45336</v>
      </c>
      <c r="H97" s="4">
        <v>1</v>
      </c>
      <c r="I97" s="4">
        <v>2</v>
      </c>
      <c r="J97" s="4">
        <v>2</v>
      </c>
      <c r="K97" s="4" t="s">
        <v>30</v>
      </c>
      <c r="L97" s="4">
        <v>446.32</v>
      </c>
      <c r="M97" s="4">
        <v>446.32</v>
      </c>
      <c r="N97" s="4" t="s">
        <v>486</v>
      </c>
      <c r="O97" s="4" t="s">
        <v>32</v>
      </c>
      <c r="P97" s="4" t="s">
        <v>33</v>
      </c>
      <c r="Q97" s="4">
        <v>0</v>
      </c>
      <c r="R97" s="11">
        <v>45293</v>
      </c>
      <c r="S97" s="6">
        <v>45341</v>
      </c>
      <c r="T97" s="4" t="s">
        <v>34</v>
      </c>
      <c r="U97" s="4">
        <v>446.32</v>
      </c>
      <c r="V97" s="4">
        <v>0</v>
      </c>
      <c r="W97" s="4">
        <v>0</v>
      </c>
      <c r="X97" s="4" t="s">
        <v>487</v>
      </c>
      <c r="Y97" s="4" t="s">
        <v>488</v>
      </c>
    </row>
    <row r="98" s="4" customFormat="1" spans="1:25">
      <c r="A98" s="4" t="s">
        <v>489</v>
      </c>
      <c r="B98" s="4" t="s">
        <v>26</v>
      </c>
      <c r="C98" s="4" t="s">
        <v>27</v>
      </c>
      <c r="D98" s="4" t="s">
        <v>484</v>
      </c>
      <c r="E98" s="4" t="s">
        <v>485</v>
      </c>
      <c r="F98" s="6">
        <v>45334</v>
      </c>
      <c r="G98" s="6">
        <v>45337</v>
      </c>
      <c r="H98" s="4">
        <v>1</v>
      </c>
      <c r="I98" s="4">
        <v>3</v>
      </c>
      <c r="J98" s="4">
        <v>3</v>
      </c>
      <c r="K98" s="4" t="s">
        <v>30</v>
      </c>
      <c r="L98" s="4">
        <v>665.88</v>
      </c>
      <c r="M98" s="4">
        <v>665.88</v>
      </c>
      <c r="N98" s="4" t="s">
        <v>490</v>
      </c>
      <c r="O98" s="4" t="s">
        <v>32</v>
      </c>
      <c r="P98" s="4" t="s">
        <v>33</v>
      </c>
      <c r="Q98" s="4">
        <v>0</v>
      </c>
      <c r="R98" s="11">
        <v>45294</v>
      </c>
      <c r="S98" s="6">
        <v>45341</v>
      </c>
      <c r="T98" s="4" t="s">
        <v>34</v>
      </c>
      <c r="U98" s="4">
        <v>665.88</v>
      </c>
      <c r="V98" s="4">
        <v>0</v>
      </c>
      <c r="W98" s="4">
        <v>0</v>
      </c>
      <c r="X98" s="4" t="s">
        <v>491</v>
      </c>
      <c r="Y98" s="4" t="s">
        <v>492</v>
      </c>
    </row>
    <row r="99" s="4" customFormat="1" spans="1:25">
      <c r="A99" s="4" t="s">
        <v>493</v>
      </c>
      <c r="B99" s="4" t="s">
        <v>26</v>
      </c>
      <c r="C99" s="4" t="s">
        <v>27</v>
      </c>
      <c r="D99" s="4" t="s">
        <v>494</v>
      </c>
      <c r="E99" s="4" t="s">
        <v>495</v>
      </c>
      <c r="F99" s="6">
        <v>45335</v>
      </c>
      <c r="G99" s="6">
        <v>45336</v>
      </c>
      <c r="H99" s="4">
        <v>2</v>
      </c>
      <c r="I99" s="4">
        <v>1</v>
      </c>
      <c r="J99" s="4">
        <v>2</v>
      </c>
      <c r="K99" s="4" t="s">
        <v>30</v>
      </c>
      <c r="L99" s="4">
        <v>654.28</v>
      </c>
      <c r="M99" s="4">
        <v>654.28</v>
      </c>
      <c r="N99" s="4" t="s">
        <v>496</v>
      </c>
      <c r="O99" s="4" t="s">
        <v>32</v>
      </c>
      <c r="P99" s="4" t="s">
        <v>33</v>
      </c>
      <c r="Q99" s="4">
        <v>0</v>
      </c>
      <c r="R99" s="11">
        <v>45294.0000115741</v>
      </c>
      <c r="S99" s="6">
        <v>45341</v>
      </c>
      <c r="T99" s="4" t="s">
        <v>34</v>
      </c>
      <c r="U99" s="4">
        <v>654.28</v>
      </c>
      <c r="V99" s="4">
        <v>0</v>
      </c>
      <c r="W99" s="4">
        <v>0</v>
      </c>
      <c r="X99" s="4" t="s">
        <v>497</v>
      </c>
      <c r="Y99" s="4" t="s">
        <v>497</v>
      </c>
    </row>
    <row r="100" s="4" customFormat="1" spans="1:25">
      <c r="A100" s="4" t="s">
        <v>498</v>
      </c>
      <c r="B100" s="4" t="s">
        <v>26</v>
      </c>
      <c r="C100" s="4" t="s">
        <v>27</v>
      </c>
      <c r="D100" s="4" t="s">
        <v>499</v>
      </c>
      <c r="E100" s="4" t="s">
        <v>500</v>
      </c>
      <c r="F100" s="6">
        <v>45333</v>
      </c>
      <c r="G100" s="6">
        <v>45334</v>
      </c>
      <c r="H100" s="4">
        <v>1</v>
      </c>
      <c r="I100" s="4">
        <v>1</v>
      </c>
      <c r="J100" s="4">
        <v>1</v>
      </c>
      <c r="K100" s="4" t="s">
        <v>30</v>
      </c>
      <c r="L100" s="4">
        <v>40.93</v>
      </c>
      <c r="M100" s="4">
        <v>40.93</v>
      </c>
      <c r="N100" s="4" t="s">
        <v>501</v>
      </c>
      <c r="O100" s="4" t="s">
        <v>32</v>
      </c>
      <c r="P100" s="4" t="s">
        <v>33</v>
      </c>
      <c r="Q100" s="4">
        <v>0</v>
      </c>
      <c r="R100" s="11">
        <v>45294.0000115741</v>
      </c>
      <c r="S100" s="6">
        <v>45341</v>
      </c>
      <c r="T100" s="4" t="s">
        <v>34</v>
      </c>
      <c r="U100" s="4">
        <v>40.93</v>
      </c>
      <c r="V100" s="4">
        <v>0</v>
      </c>
      <c r="W100" s="4">
        <v>0</v>
      </c>
      <c r="X100" s="4" t="s">
        <v>502</v>
      </c>
      <c r="Y100" s="4" t="s">
        <v>503</v>
      </c>
    </row>
    <row r="101" s="4" customFormat="1" spans="1:25">
      <c r="A101" s="4" t="s">
        <v>504</v>
      </c>
      <c r="B101" s="4" t="s">
        <v>26</v>
      </c>
      <c r="C101" s="4" t="s">
        <v>27</v>
      </c>
      <c r="D101" s="4" t="s">
        <v>505</v>
      </c>
      <c r="E101" s="4" t="s">
        <v>506</v>
      </c>
      <c r="F101" s="6">
        <v>45335</v>
      </c>
      <c r="G101" s="6">
        <v>45337</v>
      </c>
      <c r="H101" s="4">
        <v>1</v>
      </c>
      <c r="I101" s="4">
        <v>2</v>
      </c>
      <c r="J101" s="4">
        <v>2</v>
      </c>
      <c r="K101" s="4" t="s">
        <v>30</v>
      </c>
      <c r="L101" s="4">
        <v>181.04</v>
      </c>
      <c r="M101" s="4">
        <v>181.04</v>
      </c>
      <c r="N101" s="4" t="s">
        <v>507</v>
      </c>
      <c r="O101" s="4" t="s">
        <v>32</v>
      </c>
      <c r="P101" s="4" t="s">
        <v>33</v>
      </c>
      <c r="Q101" s="4">
        <v>0</v>
      </c>
      <c r="R101" s="11">
        <v>45294</v>
      </c>
      <c r="S101" s="6">
        <v>45341</v>
      </c>
      <c r="T101" s="4" t="s">
        <v>34</v>
      </c>
      <c r="U101" s="4">
        <v>181.04</v>
      </c>
      <c r="V101" s="4">
        <v>0</v>
      </c>
      <c r="W101" s="4">
        <v>0</v>
      </c>
      <c r="X101" s="4" t="s">
        <v>508</v>
      </c>
      <c r="Y101" s="4" t="s">
        <v>509</v>
      </c>
    </row>
    <row r="102" s="4" customFormat="1" spans="1:25">
      <c r="A102" s="4" t="s">
        <v>510</v>
      </c>
      <c r="B102" s="4" t="s">
        <v>26</v>
      </c>
      <c r="C102" s="4" t="s">
        <v>27</v>
      </c>
      <c r="D102" s="4" t="s">
        <v>511</v>
      </c>
      <c r="E102" s="4" t="s">
        <v>512</v>
      </c>
      <c r="F102" s="6">
        <v>45334</v>
      </c>
      <c r="G102" s="6">
        <v>45337</v>
      </c>
      <c r="H102" s="4">
        <v>1</v>
      </c>
      <c r="I102" s="4">
        <v>3</v>
      </c>
      <c r="J102" s="4">
        <v>3</v>
      </c>
      <c r="K102" s="4" t="s">
        <v>30</v>
      </c>
      <c r="L102" s="4">
        <v>513.19</v>
      </c>
      <c r="M102" s="4">
        <v>513.19</v>
      </c>
      <c r="N102" s="4" t="s">
        <v>513</v>
      </c>
      <c r="O102" s="4" t="s">
        <v>32</v>
      </c>
      <c r="P102" s="4" t="s">
        <v>33</v>
      </c>
      <c r="Q102" s="4">
        <v>0</v>
      </c>
      <c r="R102" s="11">
        <v>45294.0000115741</v>
      </c>
      <c r="S102" s="6">
        <v>45341</v>
      </c>
      <c r="T102" s="4" t="s">
        <v>34</v>
      </c>
      <c r="U102" s="4">
        <v>513.19</v>
      </c>
      <c r="V102" s="4">
        <v>0</v>
      </c>
      <c r="W102" s="4">
        <v>0</v>
      </c>
      <c r="X102" s="4" t="s">
        <v>514</v>
      </c>
      <c r="Y102" s="4" t="s">
        <v>515</v>
      </c>
    </row>
    <row r="103" s="4" customFormat="1" spans="1:25">
      <c r="A103" s="4" t="s">
        <v>516</v>
      </c>
      <c r="B103" s="4" t="s">
        <v>26</v>
      </c>
      <c r="C103" s="4" t="s">
        <v>27</v>
      </c>
      <c r="D103" s="4" t="s">
        <v>517</v>
      </c>
      <c r="E103" s="4" t="s">
        <v>65</v>
      </c>
      <c r="F103" s="6">
        <v>45336</v>
      </c>
      <c r="G103" s="6">
        <v>45337</v>
      </c>
      <c r="H103" s="4">
        <v>2</v>
      </c>
      <c r="I103" s="4">
        <v>1</v>
      </c>
      <c r="J103" s="4">
        <v>2</v>
      </c>
      <c r="K103" s="4" t="s">
        <v>30</v>
      </c>
      <c r="L103" s="4">
        <v>237.46</v>
      </c>
      <c r="M103" s="4">
        <v>237.46</v>
      </c>
      <c r="N103" s="4" t="s">
        <v>518</v>
      </c>
      <c r="O103" s="4" t="s">
        <v>32</v>
      </c>
      <c r="P103" s="4" t="s">
        <v>33</v>
      </c>
      <c r="Q103" s="4">
        <v>0</v>
      </c>
      <c r="R103" s="11">
        <v>45294.0000115741</v>
      </c>
      <c r="S103" s="6">
        <v>45341</v>
      </c>
      <c r="T103" s="4" t="s">
        <v>34</v>
      </c>
      <c r="U103" s="4">
        <v>237.46</v>
      </c>
      <c r="V103" s="4">
        <v>0</v>
      </c>
      <c r="W103" s="4">
        <v>0</v>
      </c>
      <c r="X103" s="4" t="s">
        <v>519</v>
      </c>
      <c r="Y103" s="4" t="s">
        <v>520</v>
      </c>
    </row>
    <row r="104" s="4" customFormat="1" spans="1:25">
      <c r="A104" s="4" t="s">
        <v>521</v>
      </c>
      <c r="B104" s="4" t="s">
        <v>26</v>
      </c>
      <c r="C104" s="4" t="s">
        <v>27</v>
      </c>
      <c r="D104" s="4" t="s">
        <v>522</v>
      </c>
      <c r="E104" s="4" t="s">
        <v>523</v>
      </c>
      <c r="F104" s="6">
        <v>45333</v>
      </c>
      <c r="G104" s="6">
        <v>45336</v>
      </c>
      <c r="H104" s="4">
        <v>1</v>
      </c>
      <c r="I104" s="4">
        <v>3</v>
      </c>
      <c r="J104" s="4">
        <v>3</v>
      </c>
      <c r="K104" s="4" t="s">
        <v>30</v>
      </c>
      <c r="L104" s="4">
        <v>1299.06</v>
      </c>
      <c r="M104" s="4">
        <v>1299.06</v>
      </c>
      <c r="N104" s="4" t="s">
        <v>524</v>
      </c>
      <c r="O104" s="4" t="s">
        <v>32</v>
      </c>
      <c r="P104" s="4" t="s">
        <v>33</v>
      </c>
      <c r="Q104" s="4">
        <v>0</v>
      </c>
      <c r="R104" s="11">
        <v>45294</v>
      </c>
      <c r="S104" s="6">
        <v>45341</v>
      </c>
      <c r="T104" s="4" t="s">
        <v>34</v>
      </c>
      <c r="U104" s="4">
        <v>1299.06</v>
      </c>
      <c r="V104" s="4">
        <v>0</v>
      </c>
      <c r="W104" s="4">
        <v>0</v>
      </c>
      <c r="X104" s="4" t="s">
        <v>525</v>
      </c>
      <c r="Y104" s="4" t="s">
        <v>526</v>
      </c>
    </row>
    <row r="105" s="4" customFormat="1" spans="1:25">
      <c r="A105" s="4" t="s">
        <v>527</v>
      </c>
      <c r="B105" s="4" t="s">
        <v>26</v>
      </c>
      <c r="C105" s="4" t="s">
        <v>27</v>
      </c>
      <c r="D105" s="4" t="s">
        <v>217</v>
      </c>
      <c r="E105" s="4" t="s">
        <v>65</v>
      </c>
      <c r="F105" s="6">
        <v>45332</v>
      </c>
      <c r="G105" s="6">
        <v>45334</v>
      </c>
      <c r="H105" s="4">
        <v>1</v>
      </c>
      <c r="I105" s="4">
        <v>2</v>
      </c>
      <c r="J105" s="4">
        <v>2</v>
      </c>
      <c r="K105" s="4" t="s">
        <v>30</v>
      </c>
      <c r="L105" s="4">
        <v>80.46</v>
      </c>
      <c r="M105" s="4">
        <v>80.46</v>
      </c>
      <c r="N105" s="4" t="s">
        <v>528</v>
      </c>
      <c r="O105" s="4" t="s">
        <v>32</v>
      </c>
      <c r="P105" s="4" t="s">
        <v>33</v>
      </c>
      <c r="Q105" s="4">
        <v>0</v>
      </c>
      <c r="R105" s="11">
        <v>45294</v>
      </c>
      <c r="S105" s="6">
        <v>45341</v>
      </c>
      <c r="T105" s="4" t="s">
        <v>34</v>
      </c>
      <c r="U105" s="4">
        <v>80.46</v>
      </c>
      <c r="V105" s="4">
        <v>0</v>
      </c>
      <c r="W105" s="4">
        <v>0</v>
      </c>
      <c r="X105" s="4" t="s">
        <v>529</v>
      </c>
      <c r="Y105" s="4" t="s">
        <v>530</v>
      </c>
    </row>
    <row r="106" s="4" customFormat="1" spans="1:25">
      <c r="A106" s="4" t="s">
        <v>531</v>
      </c>
      <c r="B106" s="4" t="s">
        <v>26</v>
      </c>
      <c r="C106" s="4" t="s">
        <v>27</v>
      </c>
      <c r="D106" s="4" t="s">
        <v>217</v>
      </c>
      <c r="E106" s="4" t="s">
        <v>65</v>
      </c>
      <c r="F106" s="6">
        <v>45331</v>
      </c>
      <c r="G106" s="6">
        <v>45335</v>
      </c>
      <c r="H106" s="4">
        <v>1</v>
      </c>
      <c r="I106" s="4">
        <v>4</v>
      </c>
      <c r="J106" s="4">
        <v>4</v>
      </c>
      <c r="K106" s="4" t="s">
        <v>30</v>
      </c>
      <c r="L106" s="4">
        <v>166.79</v>
      </c>
      <c r="M106" s="4">
        <v>166.79</v>
      </c>
      <c r="N106" s="4" t="s">
        <v>532</v>
      </c>
      <c r="O106" s="4" t="s">
        <v>32</v>
      </c>
      <c r="P106" s="4" t="s">
        <v>33</v>
      </c>
      <c r="Q106" s="4">
        <v>0</v>
      </c>
      <c r="R106" s="11">
        <v>45294.0000115741</v>
      </c>
      <c r="S106" s="6">
        <v>45341</v>
      </c>
      <c r="T106" s="4" t="s">
        <v>34</v>
      </c>
      <c r="U106" s="4">
        <v>166.79</v>
      </c>
      <c r="V106" s="4">
        <v>0</v>
      </c>
      <c r="W106" s="4">
        <v>0</v>
      </c>
      <c r="X106" s="4" t="s">
        <v>533</v>
      </c>
      <c r="Y106" s="4" t="s">
        <v>534</v>
      </c>
    </row>
    <row r="107" s="4" customFormat="1" spans="1:25">
      <c r="A107" s="4" t="s">
        <v>535</v>
      </c>
      <c r="B107" s="4" t="s">
        <v>26</v>
      </c>
      <c r="C107" s="4" t="s">
        <v>27</v>
      </c>
      <c r="D107" s="4" t="s">
        <v>484</v>
      </c>
      <c r="E107" s="4" t="s">
        <v>536</v>
      </c>
      <c r="F107" s="6">
        <v>45337</v>
      </c>
      <c r="G107" s="6">
        <v>45340</v>
      </c>
      <c r="H107" s="4">
        <v>1</v>
      </c>
      <c r="I107" s="4">
        <v>3</v>
      </c>
      <c r="J107" s="4">
        <v>3</v>
      </c>
      <c r="K107" s="4" t="s">
        <v>30</v>
      </c>
      <c r="L107" s="4">
        <v>713.51</v>
      </c>
      <c r="M107" s="4">
        <v>713.51</v>
      </c>
      <c r="N107" s="4" t="s">
        <v>537</v>
      </c>
      <c r="O107" s="4" t="s">
        <v>32</v>
      </c>
      <c r="P107" s="4" t="s">
        <v>33</v>
      </c>
      <c r="Q107" s="4">
        <v>0</v>
      </c>
      <c r="R107" s="11">
        <v>45294.0000115741</v>
      </c>
      <c r="S107" s="6">
        <v>45341</v>
      </c>
      <c r="T107" s="4" t="s">
        <v>34</v>
      </c>
      <c r="U107" s="4">
        <v>713.51</v>
      </c>
      <c r="V107" s="4">
        <v>0</v>
      </c>
      <c r="W107" s="4">
        <v>0</v>
      </c>
      <c r="X107" s="4" t="s">
        <v>538</v>
      </c>
      <c r="Y107" s="4" t="s">
        <v>539</v>
      </c>
    </row>
    <row r="108" s="4" customFormat="1" spans="1:25">
      <c r="A108" s="4" t="s">
        <v>540</v>
      </c>
      <c r="B108" s="4" t="s">
        <v>26</v>
      </c>
      <c r="C108" s="4" t="s">
        <v>27</v>
      </c>
      <c r="D108" s="4" t="s">
        <v>522</v>
      </c>
      <c r="E108" s="4" t="s">
        <v>523</v>
      </c>
      <c r="F108" s="6">
        <v>45331</v>
      </c>
      <c r="G108" s="6">
        <v>45335</v>
      </c>
      <c r="H108" s="4">
        <v>1</v>
      </c>
      <c r="I108" s="4">
        <v>4</v>
      </c>
      <c r="J108" s="4">
        <v>4</v>
      </c>
      <c r="K108" s="4" t="s">
        <v>30</v>
      </c>
      <c r="L108" s="4">
        <v>1396.84</v>
      </c>
      <c r="M108" s="4">
        <v>1396.84</v>
      </c>
      <c r="N108" s="4" t="s">
        <v>541</v>
      </c>
      <c r="O108" s="4" t="s">
        <v>32</v>
      </c>
      <c r="P108" s="4" t="s">
        <v>33</v>
      </c>
      <c r="Q108" s="4">
        <v>0</v>
      </c>
      <c r="R108" s="11">
        <v>45294.0000115741</v>
      </c>
      <c r="S108" s="6">
        <v>45341</v>
      </c>
      <c r="T108" s="4" t="s">
        <v>34</v>
      </c>
      <c r="U108" s="4">
        <v>1396.84</v>
      </c>
      <c r="V108" s="4">
        <v>0</v>
      </c>
      <c r="W108" s="4">
        <v>0</v>
      </c>
      <c r="X108" s="4" t="s">
        <v>542</v>
      </c>
      <c r="Y108" s="4" t="s">
        <v>543</v>
      </c>
    </row>
    <row r="109" s="4" customFormat="1" spans="1:25">
      <c r="A109" s="4" t="s">
        <v>544</v>
      </c>
      <c r="B109" s="4" t="s">
        <v>26</v>
      </c>
      <c r="C109" s="4" t="s">
        <v>27</v>
      </c>
      <c r="D109" s="4" t="s">
        <v>328</v>
      </c>
      <c r="E109" s="4" t="s">
        <v>134</v>
      </c>
      <c r="F109" s="6">
        <v>45336</v>
      </c>
      <c r="G109" s="6">
        <v>45338</v>
      </c>
      <c r="H109" s="4">
        <v>1</v>
      </c>
      <c r="I109" s="4">
        <v>2</v>
      </c>
      <c r="J109" s="4">
        <v>2</v>
      </c>
      <c r="K109" s="4" t="s">
        <v>30</v>
      </c>
      <c r="L109" s="4">
        <v>408.44</v>
      </c>
      <c r="M109" s="4">
        <v>408.44</v>
      </c>
      <c r="N109" s="4" t="s">
        <v>545</v>
      </c>
      <c r="O109" s="4" t="s">
        <v>32</v>
      </c>
      <c r="P109" s="4" t="s">
        <v>33</v>
      </c>
      <c r="Q109" s="4">
        <v>0</v>
      </c>
      <c r="R109" s="11">
        <v>45294.0000115741</v>
      </c>
      <c r="S109" s="6">
        <v>45341</v>
      </c>
      <c r="T109" s="4" t="s">
        <v>34</v>
      </c>
      <c r="U109" s="4">
        <v>408.44</v>
      </c>
      <c r="V109" s="4">
        <v>0</v>
      </c>
      <c r="W109" s="4">
        <v>0</v>
      </c>
      <c r="X109" s="4" t="s">
        <v>546</v>
      </c>
      <c r="Y109" s="4" t="s">
        <v>547</v>
      </c>
    </row>
    <row r="110" s="4" customFormat="1" spans="1:25">
      <c r="A110" s="4" t="s">
        <v>548</v>
      </c>
      <c r="B110" s="4" t="s">
        <v>26</v>
      </c>
      <c r="C110" s="4" t="s">
        <v>27</v>
      </c>
      <c r="D110" s="4" t="s">
        <v>328</v>
      </c>
      <c r="E110" s="4" t="s">
        <v>329</v>
      </c>
      <c r="F110" s="6">
        <v>45336</v>
      </c>
      <c r="G110" s="6">
        <v>45338</v>
      </c>
      <c r="H110" s="4">
        <v>1</v>
      </c>
      <c r="I110" s="4">
        <v>2</v>
      </c>
      <c r="J110" s="4">
        <v>2</v>
      </c>
      <c r="K110" s="4" t="s">
        <v>30</v>
      </c>
      <c r="L110" s="4">
        <v>319.88</v>
      </c>
      <c r="M110" s="4">
        <v>319.88</v>
      </c>
      <c r="N110" s="4" t="s">
        <v>549</v>
      </c>
      <c r="O110" s="4" t="s">
        <v>32</v>
      </c>
      <c r="P110" s="4" t="s">
        <v>33</v>
      </c>
      <c r="Q110" s="4">
        <v>0</v>
      </c>
      <c r="R110" s="11">
        <v>45294.0000115741</v>
      </c>
      <c r="S110" s="6">
        <v>45341</v>
      </c>
      <c r="T110" s="4" t="s">
        <v>34</v>
      </c>
      <c r="U110" s="4">
        <v>319.88</v>
      </c>
      <c r="V110" s="4">
        <v>0</v>
      </c>
      <c r="W110" s="4">
        <v>0</v>
      </c>
      <c r="X110" s="4" t="s">
        <v>550</v>
      </c>
      <c r="Y110" s="4" t="s">
        <v>551</v>
      </c>
    </row>
    <row r="111" s="4" customFormat="1" spans="1:25">
      <c r="A111" s="4" t="s">
        <v>552</v>
      </c>
      <c r="B111" s="4" t="s">
        <v>26</v>
      </c>
      <c r="C111" s="4" t="s">
        <v>27</v>
      </c>
      <c r="D111" s="4" t="s">
        <v>208</v>
      </c>
      <c r="E111" s="4" t="s">
        <v>209</v>
      </c>
      <c r="F111" s="6">
        <v>45333</v>
      </c>
      <c r="G111" s="6">
        <v>45334</v>
      </c>
      <c r="H111" s="4">
        <v>1</v>
      </c>
      <c r="I111" s="4">
        <v>1</v>
      </c>
      <c r="J111" s="4">
        <v>1</v>
      </c>
      <c r="K111" s="4" t="s">
        <v>30</v>
      </c>
      <c r="L111" s="4">
        <v>155.28</v>
      </c>
      <c r="M111" s="4">
        <v>155.28</v>
      </c>
      <c r="N111" s="4" t="s">
        <v>553</v>
      </c>
      <c r="O111" s="4" t="s">
        <v>32</v>
      </c>
      <c r="P111" s="4" t="s">
        <v>33</v>
      </c>
      <c r="Q111" s="4">
        <v>0</v>
      </c>
      <c r="R111" s="11">
        <v>45295.0000115741</v>
      </c>
      <c r="S111" s="6">
        <v>45341</v>
      </c>
      <c r="T111" s="4" t="s">
        <v>34</v>
      </c>
      <c r="U111" s="4">
        <v>155.28</v>
      </c>
      <c r="V111" s="4">
        <v>0</v>
      </c>
      <c r="W111" s="4">
        <v>0</v>
      </c>
      <c r="X111" s="4" t="s">
        <v>554</v>
      </c>
      <c r="Y111" s="4" t="s">
        <v>127</v>
      </c>
    </row>
    <row r="112" s="4" customFormat="1" spans="1:25">
      <c r="A112" s="4" t="s">
        <v>555</v>
      </c>
      <c r="B112" s="4" t="s">
        <v>26</v>
      </c>
      <c r="C112" s="4" t="s">
        <v>27</v>
      </c>
      <c r="D112" s="4" t="s">
        <v>217</v>
      </c>
      <c r="E112" s="4" t="s">
        <v>65</v>
      </c>
      <c r="F112" s="6">
        <v>45331</v>
      </c>
      <c r="G112" s="6">
        <v>45334</v>
      </c>
      <c r="H112" s="4">
        <v>1</v>
      </c>
      <c r="I112" s="4">
        <v>3</v>
      </c>
      <c r="J112" s="4">
        <v>3</v>
      </c>
      <c r="K112" s="4" t="s">
        <v>30</v>
      </c>
      <c r="L112" s="4">
        <v>124.31</v>
      </c>
      <c r="M112" s="4">
        <v>124.31</v>
      </c>
      <c r="N112" s="4" t="s">
        <v>556</v>
      </c>
      <c r="O112" s="4" t="s">
        <v>32</v>
      </c>
      <c r="P112" s="4" t="s">
        <v>33</v>
      </c>
      <c r="Q112" s="4">
        <v>0</v>
      </c>
      <c r="R112" s="11">
        <v>45295</v>
      </c>
      <c r="S112" s="6">
        <v>45341</v>
      </c>
      <c r="T112" s="4" t="s">
        <v>34</v>
      </c>
      <c r="U112" s="4">
        <v>124.31</v>
      </c>
      <c r="V112" s="4">
        <v>0</v>
      </c>
      <c r="W112" s="4">
        <v>0</v>
      </c>
      <c r="X112" s="4" t="s">
        <v>557</v>
      </c>
      <c r="Y112" s="4" t="s">
        <v>558</v>
      </c>
    </row>
    <row r="113" s="4" customFormat="1" spans="1:25">
      <c r="A113" s="4" t="s">
        <v>559</v>
      </c>
      <c r="B113" s="4" t="s">
        <v>26</v>
      </c>
      <c r="C113" s="4" t="s">
        <v>27</v>
      </c>
      <c r="D113" s="4" t="s">
        <v>560</v>
      </c>
      <c r="E113" s="4" t="s">
        <v>561</v>
      </c>
      <c r="F113" s="6">
        <v>45337</v>
      </c>
      <c r="G113" s="6">
        <v>45340</v>
      </c>
      <c r="H113" s="4">
        <v>1</v>
      </c>
      <c r="I113" s="4">
        <v>3</v>
      </c>
      <c r="J113" s="4">
        <v>3</v>
      </c>
      <c r="K113" s="4" t="s">
        <v>30</v>
      </c>
      <c r="L113" s="4">
        <v>173.69</v>
      </c>
      <c r="M113" s="4">
        <v>173.69</v>
      </c>
      <c r="N113" s="4" t="s">
        <v>562</v>
      </c>
      <c r="O113" s="4" t="s">
        <v>32</v>
      </c>
      <c r="P113" s="4" t="s">
        <v>33</v>
      </c>
      <c r="Q113" s="4">
        <v>0</v>
      </c>
      <c r="R113" s="11">
        <v>45295</v>
      </c>
      <c r="S113" s="6">
        <v>45341</v>
      </c>
      <c r="T113" s="4" t="s">
        <v>34</v>
      </c>
      <c r="U113" s="4">
        <v>173.69</v>
      </c>
      <c r="V113" s="4">
        <v>0</v>
      </c>
      <c r="W113" s="4">
        <v>0</v>
      </c>
      <c r="X113" s="4" t="s">
        <v>563</v>
      </c>
      <c r="Y113" s="4" t="s">
        <v>564</v>
      </c>
    </row>
    <row r="114" s="4" customFormat="1" spans="1:25">
      <c r="A114" s="4" t="s">
        <v>565</v>
      </c>
      <c r="B114" s="4" t="s">
        <v>26</v>
      </c>
      <c r="C114" s="4" t="s">
        <v>27</v>
      </c>
      <c r="D114" s="4" t="s">
        <v>328</v>
      </c>
      <c r="E114" s="4" t="s">
        <v>134</v>
      </c>
      <c r="F114" s="6">
        <v>45337</v>
      </c>
      <c r="G114" s="6">
        <v>45339</v>
      </c>
      <c r="H114" s="4">
        <v>1</v>
      </c>
      <c r="I114" s="4">
        <v>2</v>
      </c>
      <c r="J114" s="4">
        <v>2</v>
      </c>
      <c r="K114" s="4" t="s">
        <v>30</v>
      </c>
      <c r="L114" s="4">
        <v>407.96</v>
      </c>
      <c r="M114" s="4">
        <v>407.96</v>
      </c>
      <c r="N114" s="4" t="s">
        <v>566</v>
      </c>
      <c r="O114" s="4" t="s">
        <v>32</v>
      </c>
      <c r="P114" s="4" t="s">
        <v>33</v>
      </c>
      <c r="Q114" s="4">
        <v>0</v>
      </c>
      <c r="R114" s="11">
        <v>45295</v>
      </c>
      <c r="S114" s="6">
        <v>45341</v>
      </c>
      <c r="T114" s="4" t="s">
        <v>34</v>
      </c>
      <c r="U114" s="4">
        <v>407.96</v>
      </c>
      <c r="V114" s="4">
        <v>0</v>
      </c>
      <c r="W114" s="4">
        <v>0</v>
      </c>
      <c r="X114" s="4" t="s">
        <v>567</v>
      </c>
      <c r="Y114" s="4" t="s">
        <v>568</v>
      </c>
    </row>
    <row r="115" s="4" customFormat="1" spans="1:25">
      <c r="A115" s="4" t="s">
        <v>569</v>
      </c>
      <c r="B115" s="4" t="s">
        <v>26</v>
      </c>
      <c r="C115" s="4" t="s">
        <v>27</v>
      </c>
      <c r="D115" s="4" t="s">
        <v>328</v>
      </c>
      <c r="E115" s="4" t="s">
        <v>134</v>
      </c>
      <c r="F115" s="6">
        <v>45337</v>
      </c>
      <c r="G115" s="6">
        <v>45339</v>
      </c>
      <c r="H115" s="4">
        <v>1</v>
      </c>
      <c r="I115" s="4">
        <v>2</v>
      </c>
      <c r="J115" s="4">
        <v>2</v>
      </c>
      <c r="K115" s="4" t="s">
        <v>30</v>
      </c>
      <c r="L115" s="4">
        <v>407.96</v>
      </c>
      <c r="M115" s="4">
        <v>407.96</v>
      </c>
      <c r="N115" s="4" t="s">
        <v>570</v>
      </c>
      <c r="O115" s="4" t="s">
        <v>32</v>
      </c>
      <c r="P115" s="4" t="s">
        <v>33</v>
      </c>
      <c r="Q115" s="4">
        <v>0</v>
      </c>
      <c r="R115" s="11">
        <v>45295.0000115741</v>
      </c>
      <c r="S115" s="6">
        <v>45341</v>
      </c>
      <c r="T115" s="4" t="s">
        <v>34</v>
      </c>
      <c r="U115" s="4">
        <v>407.96</v>
      </c>
      <c r="V115" s="4">
        <v>0</v>
      </c>
      <c r="W115" s="4">
        <v>0</v>
      </c>
      <c r="X115" s="4" t="s">
        <v>571</v>
      </c>
      <c r="Y115" s="4" t="s">
        <v>572</v>
      </c>
    </row>
    <row r="116" s="4" customFormat="1" spans="1:25">
      <c r="A116" s="4" t="s">
        <v>573</v>
      </c>
      <c r="B116" s="4" t="s">
        <v>26</v>
      </c>
      <c r="C116" s="4" t="s">
        <v>27</v>
      </c>
      <c r="D116" s="4" t="s">
        <v>430</v>
      </c>
      <c r="E116" s="4" t="s">
        <v>574</v>
      </c>
      <c r="F116" s="6">
        <v>45336</v>
      </c>
      <c r="G116" s="6">
        <v>45338</v>
      </c>
      <c r="H116" s="4">
        <v>1</v>
      </c>
      <c r="I116" s="4">
        <v>2</v>
      </c>
      <c r="J116" s="4">
        <v>2</v>
      </c>
      <c r="K116" s="4" t="s">
        <v>30</v>
      </c>
      <c r="L116" s="4">
        <v>226.86</v>
      </c>
      <c r="M116" s="4">
        <v>226.86</v>
      </c>
      <c r="N116" s="4" t="s">
        <v>575</v>
      </c>
      <c r="O116" s="4" t="s">
        <v>32</v>
      </c>
      <c r="P116" s="4" t="s">
        <v>33</v>
      </c>
      <c r="Q116" s="4">
        <v>0</v>
      </c>
      <c r="R116" s="11">
        <v>45295.0000115741</v>
      </c>
      <c r="S116" s="6">
        <v>45341</v>
      </c>
      <c r="T116" s="4" t="s">
        <v>34</v>
      </c>
      <c r="U116" s="4">
        <v>226.86</v>
      </c>
      <c r="V116" s="4">
        <v>0</v>
      </c>
      <c r="W116" s="4">
        <v>0</v>
      </c>
      <c r="X116" s="4" t="s">
        <v>576</v>
      </c>
      <c r="Y116" s="4" t="s">
        <v>577</v>
      </c>
    </row>
    <row r="117" s="4" customFormat="1" spans="1:25">
      <c r="A117" s="4" t="s">
        <v>578</v>
      </c>
      <c r="B117" s="4" t="s">
        <v>26</v>
      </c>
      <c r="C117" s="4" t="s">
        <v>27</v>
      </c>
      <c r="D117" s="4" t="s">
        <v>94</v>
      </c>
      <c r="E117" s="4" t="s">
        <v>579</v>
      </c>
      <c r="F117" s="6">
        <v>45339</v>
      </c>
      <c r="G117" s="6">
        <v>45340</v>
      </c>
      <c r="H117" s="4">
        <v>1</v>
      </c>
      <c r="I117" s="4">
        <v>1</v>
      </c>
      <c r="J117" s="4">
        <v>1</v>
      </c>
      <c r="K117" s="4" t="s">
        <v>30</v>
      </c>
      <c r="L117" s="4">
        <v>45.76</v>
      </c>
      <c r="M117" s="4">
        <v>45.76</v>
      </c>
      <c r="N117" s="4" t="s">
        <v>580</v>
      </c>
      <c r="O117" s="4" t="s">
        <v>32</v>
      </c>
      <c r="P117" s="4" t="s">
        <v>33</v>
      </c>
      <c r="Q117" s="4">
        <v>0</v>
      </c>
      <c r="R117" s="11">
        <v>45295.0000115741</v>
      </c>
      <c r="S117" s="6">
        <v>45341</v>
      </c>
      <c r="T117" s="4" t="s">
        <v>34</v>
      </c>
      <c r="U117" s="4">
        <v>45.76</v>
      </c>
      <c r="V117" s="4">
        <v>0</v>
      </c>
      <c r="W117" s="4">
        <v>0</v>
      </c>
      <c r="X117" s="4" t="s">
        <v>581</v>
      </c>
      <c r="Y117" s="4" t="s">
        <v>582</v>
      </c>
    </row>
    <row r="118" s="4" customFormat="1" spans="1:25">
      <c r="A118" s="4" t="s">
        <v>583</v>
      </c>
      <c r="B118" s="4" t="s">
        <v>26</v>
      </c>
      <c r="C118" s="4" t="s">
        <v>27</v>
      </c>
      <c r="D118" s="4" t="s">
        <v>584</v>
      </c>
      <c r="E118" s="4" t="s">
        <v>65</v>
      </c>
      <c r="F118" s="6">
        <v>45333</v>
      </c>
      <c r="G118" s="6">
        <v>45337</v>
      </c>
      <c r="H118" s="4">
        <v>1</v>
      </c>
      <c r="I118" s="4">
        <v>4</v>
      </c>
      <c r="J118" s="4">
        <v>4</v>
      </c>
      <c r="K118" s="4" t="s">
        <v>30</v>
      </c>
      <c r="L118" s="4">
        <v>492.35</v>
      </c>
      <c r="M118" s="4">
        <v>492.35</v>
      </c>
      <c r="N118" s="4" t="s">
        <v>585</v>
      </c>
      <c r="O118" s="4" t="s">
        <v>32</v>
      </c>
      <c r="P118" s="4" t="s">
        <v>33</v>
      </c>
      <c r="Q118" s="4">
        <v>0</v>
      </c>
      <c r="R118" s="11">
        <v>45296</v>
      </c>
      <c r="S118" s="6">
        <v>45341</v>
      </c>
      <c r="T118" s="4" t="s">
        <v>34</v>
      </c>
      <c r="U118" s="4">
        <v>492.35</v>
      </c>
      <c r="V118" s="4">
        <v>0</v>
      </c>
      <c r="W118" s="4">
        <v>0</v>
      </c>
      <c r="X118" s="4" t="s">
        <v>586</v>
      </c>
      <c r="Y118" s="4" t="s">
        <v>587</v>
      </c>
    </row>
    <row r="119" s="4" customFormat="1" spans="1:25">
      <c r="A119" s="4" t="s">
        <v>588</v>
      </c>
      <c r="B119" s="4" t="s">
        <v>26</v>
      </c>
      <c r="C119" s="4" t="s">
        <v>27</v>
      </c>
      <c r="D119" s="4" t="s">
        <v>208</v>
      </c>
      <c r="E119" s="4" t="s">
        <v>209</v>
      </c>
      <c r="F119" s="6">
        <v>45334</v>
      </c>
      <c r="G119" s="6">
        <v>45335</v>
      </c>
      <c r="H119" s="4">
        <v>1</v>
      </c>
      <c r="I119" s="4">
        <v>1</v>
      </c>
      <c r="J119" s="4">
        <v>1</v>
      </c>
      <c r="K119" s="4" t="s">
        <v>30</v>
      </c>
      <c r="L119" s="4">
        <v>155.06</v>
      </c>
      <c r="M119" s="4">
        <v>155.06</v>
      </c>
      <c r="N119" s="4" t="s">
        <v>589</v>
      </c>
      <c r="O119" s="4" t="s">
        <v>32</v>
      </c>
      <c r="P119" s="4" t="s">
        <v>33</v>
      </c>
      <c r="Q119" s="4">
        <v>0</v>
      </c>
      <c r="R119" s="11">
        <v>45296</v>
      </c>
      <c r="S119" s="6">
        <v>45341</v>
      </c>
      <c r="T119" s="4" t="s">
        <v>34</v>
      </c>
      <c r="U119" s="4">
        <v>155.06</v>
      </c>
      <c r="V119" s="4">
        <v>0</v>
      </c>
      <c r="W119" s="4">
        <v>0</v>
      </c>
      <c r="X119" s="4" t="s">
        <v>590</v>
      </c>
      <c r="Y119" s="4" t="s">
        <v>127</v>
      </c>
    </row>
    <row r="120" s="4" customFormat="1" spans="1:25">
      <c r="A120" s="4" t="s">
        <v>591</v>
      </c>
      <c r="B120" s="4" t="s">
        <v>26</v>
      </c>
      <c r="C120" s="4" t="s">
        <v>27</v>
      </c>
      <c r="D120" s="4" t="s">
        <v>592</v>
      </c>
      <c r="E120" s="4" t="s">
        <v>593</v>
      </c>
      <c r="F120" s="6">
        <v>45336</v>
      </c>
      <c r="G120" s="6">
        <v>45337</v>
      </c>
      <c r="H120" s="4">
        <v>1</v>
      </c>
      <c r="I120" s="4">
        <v>1</v>
      </c>
      <c r="J120" s="4">
        <v>1</v>
      </c>
      <c r="K120" s="4" t="s">
        <v>30</v>
      </c>
      <c r="L120" s="4">
        <v>213.71</v>
      </c>
      <c r="M120" s="4">
        <v>213.71</v>
      </c>
      <c r="N120" s="4" t="s">
        <v>594</v>
      </c>
      <c r="O120" s="4" t="s">
        <v>32</v>
      </c>
      <c r="P120" s="4" t="s">
        <v>33</v>
      </c>
      <c r="Q120" s="4">
        <v>0</v>
      </c>
      <c r="R120" s="11">
        <v>45296</v>
      </c>
      <c r="S120" s="6">
        <v>45341</v>
      </c>
      <c r="T120" s="4" t="s">
        <v>34</v>
      </c>
      <c r="U120" s="4">
        <v>213.71</v>
      </c>
      <c r="V120" s="4">
        <v>0</v>
      </c>
      <c r="W120" s="4">
        <v>0</v>
      </c>
      <c r="X120" s="4" t="s">
        <v>595</v>
      </c>
      <c r="Y120" s="4" t="s">
        <v>127</v>
      </c>
    </row>
    <row r="121" s="4" customFormat="1" spans="1:25">
      <c r="A121" s="4" t="s">
        <v>591</v>
      </c>
      <c r="B121" s="4" t="s">
        <v>26</v>
      </c>
      <c r="C121" s="4" t="s">
        <v>176</v>
      </c>
      <c r="D121" s="4" t="s">
        <v>592</v>
      </c>
      <c r="E121" s="4" t="s">
        <v>593</v>
      </c>
      <c r="F121" s="6">
        <v>45336</v>
      </c>
      <c r="G121" s="6">
        <v>45337</v>
      </c>
      <c r="H121" s="4">
        <v>1</v>
      </c>
      <c r="I121" s="4">
        <v>1</v>
      </c>
      <c r="J121" s="4">
        <v>1</v>
      </c>
      <c r="K121" s="4" t="s">
        <v>30</v>
      </c>
      <c r="L121" s="4">
        <v>-213.71</v>
      </c>
      <c r="M121" s="4">
        <v>-213.71</v>
      </c>
      <c r="N121" s="4" t="s">
        <v>594</v>
      </c>
      <c r="O121" s="4" t="s">
        <v>32</v>
      </c>
      <c r="P121" s="4" t="s">
        <v>33</v>
      </c>
      <c r="Q121" s="4">
        <v>0</v>
      </c>
      <c r="R121" s="11">
        <v>45296</v>
      </c>
      <c r="S121" s="6">
        <v>45341</v>
      </c>
      <c r="T121" s="4" t="s">
        <v>34</v>
      </c>
      <c r="U121" s="4">
        <v>-213.71</v>
      </c>
      <c r="V121" s="4">
        <v>0</v>
      </c>
      <c r="W121" s="4">
        <v>0</v>
      </c>
      <c r="X121" s="4" t="s">
        <v>595</v>
      </c>
      <c r="Y121" s="4" t="s">
        <v>127</v>
      </c>
    </row>
    <row r="122" s="4" customFormat="1" spans="1:25">
      <c r="A122" s="4" t="s">
        <v>596</v>
      </c>
      <c r="B122" s="4" t="s">
        <v>26</v>
      </c>
      <c r="C122" s="4" t="s">
        <v>27</v>
      </c>
      <c r="D122" s="4" t="s">
        <v>48</v>
      </c>
      <c r="E122" s="4" t="s">
        <v>381</v>
      </c>
      <c r="F122" s="6">
        <v>45329</v>
      </c>
      <c r="G122" s="6">
        <v>45335</v>
      </c>
      <c r="H122" s="4">
        <v>1</v>
      </c>
      <c r="I122" s="4">
        <v>6</v>
      </c>
      <c r="J122" s="4">
        <v>6</v>
      </c>
      <c r="K122" s="4" t="s">
        <v>30</v>
      </c>
      <c r="L122" s="4">
        <v>1190.28</v>
      </c>
      <c r="M122" s="4">
        <v>1190.28</v>
      </c>
      <c r="N122" s="4" t="s">
        <v>597</v>
      </c>
      <c r="O122" s="4" t="s">
        <v>32</v>
      </c>
      <c r="P122" s="4" t="s">
        <v>33</v>
      </c>
      <c r="Q122" s="4">
        <v>0</v>
      </c>
      <c r="R122" s="11">
        <v>45296.0000115741</v>
      </c>
      <c r="S122" s="6">
        <v>45341</v>
      </c>
      <c r="T122" s="4" t="s">
        <v>34</v>
      </c>
      <c r="U122" s="4">
        <v>1190.28</v>
      </c>
      <c r="V122" s="4">
        <v>0</v>
      </c>
      <c r="W122" s="4">
        <v>0</v>
      </c>
      <c r="X122" s="4" t="s">
        <v>598</v>
      </c>
      <c r="Y122" s="4" t="s">
        <v>599</v>
      </c>
    </row>
    <row r="123" s="4" customFormat="1" spans="1:25">
      <c r="A123" s="4" t="s">
        <v>600</v>
      </c>
      <c r="B123" s="4" t="s">
        <v>26</v>
      </c>
      <c r="C123" s="4" t="s">
        <v>27</v>
      </c>
      <c r="D123" s="4" t="s">
        <v>601</v>
      </c>
      <c r="E123" s="4" t="s">
        <v>602</v>
      </c>
      <c r="F123" s="6">
        <v>45337</v>
      </c>
      <c r="G123" s="6">
        <v>45339</v>
      </c>
      <c r="H123" s="4">
        <v>1</v>
      </c>
      <c r="I123" s="4">
        <v>2</v>
      </c>
      <c r="J123" s="4">
        <v>2</v>
      </c>
      <c r="K123" s="4" t="s">
        <v>30</v>
      </c>
      <c r="L123" s="4">
        <v>1154.64</v>
      </c>
      <c r="M123" s="4">
        <v>1154.64</v>
      </c>
      <c r="N123" s="4" t="s">
        <v>603</v>
      </c>
      <c r="O123" s="4" t="s">
        <v>32</v>
      </c>
      <c r="P123" s="4" t="s">
        <v>33</v>
      </c>
      <c r="Q123" s="4">
        <v>0</v>
      </c>
      <c r="R123" s="11">
        <v>45296.0000115741</v>
      </c>
      <c r="S123" s="6">
        <v>45341</v>
      </c>
      <c r="T123" s="4" t="s">
        <v>34</v>
      </c>
      <c r="U123" s="4">
        <v>1154.64</v>
      </c>
      <c r="V123" s="4">
        <v>0</v>
      </c>
      <c r="W123" s="4">
        <v>0</v>
      </c>
      <c r="X123" s="4" t="s">
        <v>604</v>
      </c>
      <c r="Y123" s="4" t="s">
        <v>605</v>
      </c>
    </row>
    <row r="124" s="4" customFormat="1" spans="1:25">
      <c r="A124" s="4" t="s">
        <v>606</v>
      </c>
      <c r="B124" s="4" t="s">
        <v>26</v>
      </c>
      <c r="C124" s="4" t="s">
        <v>27</v>
      </c>
      <c r="D124" s="4" t="s">
        <v>217</v>
      </c>
      <c r="E124" s="4" t="s">
        <v>65</v>
      </c>
      <c r="F124" s="6">
        <v>45331</v>
      </c>
      <c r="G124" s="6">
        <v>45334</v>
      </c>
      <c r="H124" s="4">
        <v>3</v>
      </c>
      <c r="I124" s="4">
        <v>3</v>
      </c>
      <c r="J124" s="4">
        <v>9</v>
      </c>
      <c r="K124" s="4" t="s">
        <v>30</v>
      </c>
      <c r="L124" s="4">
        <v>377.37</v>
      </c>
      <c r="M124" s="4">
        <v>377.37</v>
      </c>
      <c r="N124" s="4" t="s">
        <v>607</v>
      </c>
      <c r="O124" s="4" t="s">
        <v>32</v>
      </c>
      <c r="P124" s="4" t="s">
        <v>33</v>
      </c>
      <c r="Q124" s="4">
        <v>0</v>
      </c>
      <c r="R124" s="11">
        <v>45296</v>
      </c>
      <c r="S124" s="6">
        <v>45341</v>
      </c>
      <c r="T124" s="4" t="s">
        <v>34</v>
      </c>
      <c r="U124" s="4">
        <v>377.37</v>
      </c>
      <c r="V124" s="4">
        <v>0</v>
      </c>
      <c r="W124" s="4">
        <v>0</v>
      </c>
      <c r="X124" s="4" t="s">
        <v>608</v>
      </c>
      <c r="Y124" s="4" t="s">
        <v>127</v>
      </c>
    </row>
    <row r="125" s="4" customFormat="1" spans="1:25">
      <c r="A125" s="4" t="s">
        <v>606</v>
      </c>
      <c r="B125" s="4" t="s">
        <v>26</v>
      </c>
      <c r="C125" s="4" t="s">
        <v>176</v>
      </c>
      <c r="D125" s="4" t="s">
        <v>217</v>
      </c>
      <c r="E125" s="4" t="s">
        <v>65</v>
      </c>
      <c r="F125" s="6">
        <v>45331</v>
      </c>
      <c r="G125" s="6">
        <v>45334</v>
      </c>
      <c r="H125" s="4">
        <v>3</v>
      </c>
      <c r="I125" s="4">
        <v>3</v>
      </c>
      <c r="J125" s="4">
        <v>9</v>
      </c>
      <c r="K125" s="4" t="s">
        <v>30</v>
      </c>
      <c r="L125" s="4">
        <v>-377.37</v>
      </c>
      <c r="M125" s="4">
        <v>-377.37</v>
      </c>
      <c r="N125" s="4" t="s">
        <v>607</v>
      </c>
      <c r="O125" s="4" t="s">
        <v>32</v>
      </c>
      <c r="P125" s="4" t="s">
        <v>33</v>
      </c>
      <c r="Q125" s="4">
        <v>0</v>
      </c>
      <c r="R125" s="11">
        <v>45296</v>
      </c>
      <c r="S125" s="6">
        <v>45341</v>
      </c>
      <c r="T125" s="4" t="s">
        <v>34</v>
      </c>
      <c r="U125" s="4">
        <v>-377.37</v>
      </c>
      <c r="V125" s="4">
        <v>0</v>
      </c>
      <c r="W125" s="4">
        <v>0</v>
      </c>
      <c r="X125" s="4" t="s">
        <v>608</v>
      </c>
      <c r="Y125" s="4" t="s">
        <v>127</v>
      </c>
    </row>
    <row r="126" s="4" customFormat="1" spans="1:25">
      <c r="A126" s="4" t="s">
        <v>609</v>
      </c>
      <c r="B126" s="4" t="s">
        <v>26</v>
      </c>
      <c r="C126" s="4" t="s">
        <v>27</v>
      </c>
      <c r="D126" s="4" t="s">
        <v>217</v>
      </c>
      <c r="E126" s="4" t="s">
        <v>65</v>
      </c>
      <c r="F126" s="6">
        <v>45331</v>
      </c>
      <c r="G126" s="6">
        <v>45334</v>
      </c>
      <c r="H126" s="4">
        <v>3</v>
      </c>
      <c r="I126" s="4">
        <v>3</v>
      </c>
      <c r="J126" s="4">
        <v>9</v>
      </c>
      <c r="K126" s="4" t="s">
        <v>30</v>
      </c>
      <c r="L126" s="4">
        <v>377.37</v>
      </c>
      <c r="M126" s="4">
        <v>377.37</v>
      </c>
      <c r="N126" s="4" t="s">
        <v>610</v>
      </c>
      <c r="O126" s="4" t="s">
        <v>32</v>
      </c>
      <c r="P126" s="4" t="s">
        <v>33</v>
      </c>
      <c r="Q126" s="4">
        <v>0</v>
      </c>
      <c r="R126" s="11">
        <v>45296.0000115741</v>
      </c>
      <c r="S126" s="6">
        <v>45341</v>
      </c>
      <c r="T126" s="4" t="s">
        <v>34</v>
      </c>
      <c r="U126" s="4">
        <v>377.37</v>
      </c>
      <c r="V126" s="4">
        <v>0</v>
      </c>
      <c r="W126" s="4">
        <v>0</v>
      </c>
      <c r="X126" s="4" t="s">
        <v>611</v>
      </c>
      <c r="Y126" s="4" t="s">
        <v>612</v>
      </c>
    </row>
    <row r="127" s="4" customFormat="1" spans="1:25">
      <c r="A127" s="4" t="s">
        <v>613</v>
      </c>
      <c r="B127" s="4" t="s">
        <v>26</v>
      </c>
      <c r="C127" s="4" t="s">
        <v>27</v>
      </c>
      <c r="D127" s="4" t="s">
        <v>505</v>
      </c>
      <c r="E127" s="4" t="s">
        <v>614</v>
      </c>
      <c r="F127" s="6">
        <v>45337</v>
      </c>
      <c r="G127" s="6">
        <v>45339</v>
      </c>
      <c r="H127" s="4">
        <v>1</v>
      </c>
      <c r="I127" s="4">
        <v>2</v>
      </c>
      <c r="J127" s="4">
        <v>2</v>
      </c>
      <c r="K127" s="4" t="s">
        <v>30</v>
      </c>
      <c r="L127" s="4">
        <v>201.03</v>
      </c>
      <c r="M127" s="4">
        <v>201.03</v>
      </c>
      <c r="N127" s="4" t="s">
        <v>615</v>
      </c>
      <c r="O127" s="4" t="s">
        <v>32</v>
      </c>
      <c r="P127" s="4" t="s">
        <v>33</v>
      </c>
      <c r="Q127" s="4">
        <v>0</v>
      </c>
      <c r="R127" s="11">
        <v>45296</v>
      </c>
      <c r="S127" s="6">
        <v>45341</v>
      </c>
      <c r="T127" s="4" t="s">
        <v>34</v>
      </c>
      <c r="U127" s="4">
        <v>201.03</v>
      </c>
      <c r="V127" s="4">
        <v>0</v>
      </c>
      <c r="W127" s="4">
        <v>0</v>
      </c>
      <c r="X127" s="4" t="s">
        <v>616</v>
      </c>
      <c r="Y127" s="4" t="s">
        <v>617</v>
      </c>
    </row>
    <row r="128" s="4" customFormat="1" spans="1:25">
      <c r="A128" s="4" t="s">
        <v>618</v>
      </c>
      <c r="B128" s="4" t="s">
        <v>26</v>
      </c>
      <c r="C128" s="4" t="s">
        <v>27</v>
      </c>
      <c r="D128" s="4" t="s">
        <v>619</v>
      </c>
      <c r="E128" s="4" t="s">
        <v>620</v>
      </c>
      <c r="F128" s="6">
        <v>45335</v>
      </c>
      <c r="G128" s="6">
        <v>45337</v>
      </c>
      <c r="H128" s="4">
        <v>1</v>
      </c>
      <c r="I128" s="4">
        <v>2</v>
      </c>
      <c r="J128" s="4">
        <v>2</v>
      </c>
      <c r="K128" s="4" t="s">
        <v>30</v>
      </c>
      <c r="L128" s="4">
        <v>1065.48</v>
      </c>
      <c r="M128" s="4">
        <v>1065.48</v>
      </c>
      <c r="N128" s="4" t="s">
        <v>621</v>
      </c>
      <c r="O128" s="4" t="s">
        <v>32</v>
      </c>
      <c r="P128" s="4" t="s">
        <v>33</v>
      </c>
      <c r="Q128" s="4">
        <v>0</v>
      </c>
      <c r="R128" s="11">
        <v>45296</v>
      </c>
      <c r="S128" s="6">
        <v>45341</v>
      </c>
      <c r="T128" s="4" t="s">
        <v>34</v>
      </c>
      <c r="U128" s="4">
        <v>1065.48</v>
      </c>
      <c r="V128" s="4">
        <v>0</v>
      </c>
      <c r="W128" s="4">
        <v>0</v>
      </c>
      <c r="X128" s="4" t="s">
        <v>622</v>
      </c>
      <c r="Y128" s="4" t="s">
        <v>623</v>
      </c>
    </row>
    <row r="129" s="4" customFormat="1" spans="1:25">
      <c r="A129" s="4" t="s">
        <v>624</v>
      </c>
      <c r="B129" s="4" t="s">
        <v>26</v>
      </c>
      <c r="C129" s="4" t="s">
        <v>27</v>
      </c>
      <c r="D129" s="4" t="s">
        <v>625</v>
      </c>
      <c r="E129" s="4" t="s">
        <v>626</v>
      </c>
      <c r="F129" s="6">
        <v>45334</v>
      </c>
      <c r="G129" s="6">
        <v>45339</v>
      </c>
      <c r="H129" s="4">
        <v>1</v>
      </c>
      <c r="I129" s="4">
        <v>5</v>
      </c>
      <c r="J129" s="4">
        <v>5</v>
      </c>
      <c r="K129" s="4" t="s">
        <v>30</v>
      </c>
      <c r="L129" s="4">
        <v>1132.5</v>
      </c>
      <c r="M129" s="4">
        <v>1132.5</v>
      </c>
      <c r="N129" s="4" t="s">
        <v>627</v>
      </c>
      <c r="O129" s="4" t="s">
        <v>32</v>
      </c>
      <c r="P129" s="4" t="s">
        <v>33</v>
      </c>
      <c r="Q129" s="4">
        <v>0</v>
      </c>
      <c r="R129" s="11">
        <v>45296.0000115741</v>
      </c>
      <c r="S129" s="6">
        <v>45341</v>
      </c>
      <c r="T129" s="4" t="s">
        <v>34</v>
      </c>
      <c r="U129" s="4">
        <v>1132.5</v>
      </c>
      <c r="V129" s="4">
        <v>0</v>
      </c>
      <c r="W129" s="4">
        <v>0</v>
      </c>
      <c r="X129" s="4" t="s">
        <v>628</v>
      </c>
      <c r="Y129" s="4" t="s">
        <v>629</v>
      </c>
    </row>
    <row r="130" s="4" customFormat="1" spans="1:25">
      <c r="A130" s="4" t="s">
        <v>630</v>
      </c>
      <c r="B130" s="4" t="s">
        <v>26</v>
      </c>
      <c r="C130" s="4" t="s">
        <v>27</v>
      </c>
      <c r="D130" s="4" t="s">
        <v>625</v>
      </c>
      <c r="E130" s="4" t="s">
        <v>626</v>
      </c>
      <c r="F130" s="6">
        <v>45334</v>
      </c>
      <c r="G130" s="6">
        <v>45339</v>
      </c>
      <c r="H130" s="4">
        <v>1</v>
      </c>
      <c r="I130" s="4">
        <v>5</v>
      </c>
      <c r="J130" s="4">
        <v>5</v>
      </c>
      <c r="K130" s="4" t="s">
        <v>30</v>
      </c>
      <c r="L130" s="4">
        <v>1132.5</v>
      </c>
      <c r="M130" s="4">
        <v>1132.5</v>
      </c>
      <c r="N130" s="4" t="s">
        <v>631</v>
      </c>
      <c r="O130" s="4" t="s">
        <v>32</v>
      </c>
      <c r="P130" s="4" t="s">
        <v>33</v>
      </c>
      <c r="Q130" s="4">
        <v>0</v>
      </c>
      <c r="R130" s="11">
        <v>45296.0000115741</v>
      </c>
      <c r="S130" s="6">
        <v>45341</v>
      </c>
      <c r="T130" s="4" t="s">
        <v>34</v>
      </c>
      <c r="U130" s="4">
        <v>1132.5</v>
      </c>
      <c r="V130" s="4">
        <v>0</v>
      </c>
      <c r="W130" s="4">
        <v>0</v>
      </c>
      <c r="X130" s="4" t="s">
        <v>632</v>
      </c>
      <c r="Y130" s="4" t="s">
        <v>633</v>
      </c>
    </row>
    <row r="131" s="4" customFormat="1" spans="1:25">
      <c r="A131" s="4" t="s">
        <v>634</v>
      </c>
      <c r="B131" s="4" t="s">
        <v>26</v>
      </c>
      <c r="C131" s="4" t="s">
        <v>27</v>
      </c>
      <c r="D131" s="4" t="s">
        <v>635</v>
      </c>
      <c r="E131" s="4" t="s">
        <v>636</v>
      </c>
      <c r="F131" s="6">
        <v>45336</v>
      </c>
      <c r="G131" s="6">
        <v>45339</v>
      </c>
      <c r="H131" s="4">
        <v>3</v>
      </c>
      <c r="I131" s="4">
        <v>3</v>
      </c>
      <c r="J131" s="4">
        <v>9</v>
      </c>
      <c r="K131" s="4" t="s">
        <v>30</v>
      </c>
      <c r="L131" s="4">
        <v>1231.29</v>
      </c>
      <c r="M131" s="4">
        <v>1231.29</v>
      </c>
      <c r="N131" s="4" t="s">
        <v>637</v>
      </c>
      <c r="O131" s="4" t="s">
        <v>32</v>
      </c>
      <c r="P131" s="4" t="s">
        <v>33</v>
      </c>
      <c r="Q131" s="4">
        <v>0</v>
      </c>
      <c r="R131" s="11">
        <v>45296.0000115741</v>
      </c>
      <c r="S131" s="6">
        <v>45341</v>
      </c>
      <c r="T131" s="4" t="s">
        <v>34</v>
      </c>
      <c r="U131" s="4">
        <v>1231.29</v>
      </c>
      <c r="V131" s="4">
        <v>0</v>
      </c>
      <c r="W131" s="4">
        <v>0</v>
      </c>
      <c r="X131" s="4" t="s">
        <v>638</v>
      </c>
      <c r="Y131" s="4" t="s">
        <v>639</v>
      </c>
    </row>
    <row r="132" s="4" customFormat="1" spans="1:25">
      <c r="A132" s="4" t="s">
        <v>640</v>
      </c>
      <c r="B132" s="4" t="s">
        <v>26</v>
      </c>
      <c r="C132" s="4" t="s">
        <v>27</v>
      </c>
      <c r="D132" s="4" t="s">
        <v>273</v>
      </c>
      <c r="E132" s="4" t="s">
        <v>274</v>
      </c>
      <c r="F132" s="6">
        <v>45337</v>
      </c>
      <c r="G132" s="6">
        <v>45338</v>
      </c>
      <c r="H132" s="4">
        <v>1</v>
      </c>
      <c r="I132" s="4">
        <v>1</v>
      </c>
      <c r="J132" s="4">
        <v>1</v>
      </c>
      <c r="K132" s="4" t="s">
        <v>30</v>
      </c>
      <c r="L132" s="4">
        <v>612.71</v>
      </c>
      <c r="M132" s="4">
        <v>612.71</v>
      </c>
      <c r="N132" s="4" t="s">
        <v>641</v>
      </c>
      <c r="O132" s="4" t="s">
        <v>32</v>
      </c>
      <c r="P132" s="4" t="s">
        <v>33</v>
      </c>
      <c r="Q132" s="4">
        <v>0</v>
      </c>
      <c r="R132" s="11">
        <v>45296</v>
      </c>
      <c r="S132" s="6">
        <v>45341</v>
      </c>
      <c r="T132" s="4" t="s">
        <v>34</v>
      </c>
      <c r="U132" s="4">
        <v>612.71</v>
      </c>
      <c r="V132" s="4">
        <v>0</v>
      </c>
      <c r="W132" s="4">
        <v>0</v>
      </c>
      <c r="X132" s="4" t="s">
        <v>642</v>
      </c>
      <c r="Y132" s="4" t="s">
        <v>643</v>
      </c>
    </row>
    <row r="133" s="4" customFormat="1" spans="1:25">
      <c r="A133" s="4" t="s">
        <v>552</v>
      </c>
      <c r="B133" s="4" t="s">
        <v>26</v>
      </c>
      <c r="C133" s="4" t="s">
        <v>176</v>
      </c>
      <c r="D133" s="4" t="s">
        <v>208</v>
      </c>
      <c r="E133" s="4" t="s">
        <v>209</v>
      </c>
      <c r="F133" s="6">
        <v>45333</v>
      </c>
      <c r="G133" s="6">
        <v>45334</v>
      </c>
      <c r="H133" s="4">
        <v>1</v>
      </c>
      <c r="I133" s="4">
        <v>1</v>
      </c>
      <c r="J133" s="4">
        <v>1</v>
      </c>
      <c r="K133" s="4" t="s">
        <v>30</v>
      </c>
      <c r="L133" s="4">
        <v>-155.28</v>
      </c>
      <c r="M133" s="4">
        <v>-155.28</v>
      </c>
      <c r="N133" s="4" t="s">
        <v>553</v>
      </c>
      <c r="O133" s="4" t="s">
        <v>32</v>
      </c>
      <c r="P133" s="4" t="s">
        <v>33</v>
      </c>
      <c r="Q133" s="4">
        <v>0</v>
      </c>
      <c r="R133" s="11">
        <v>45295.0000115741</v>
      </c>
      <c r="S133" s="6">
        <v>45341</v>
      </c>
      <c r="T133" s="4" t="s">
        <v>34</v>
      </c>
      <c r="U133" s="4">
        <v>-155.28</v>
      </c>
      <c r="V133" s="4">
        <v>0</v>
      </c>
      <c r="W133" s="4">
        <v>0</v>
      </c>
      <c r="X133" s="4" t="s">
        <v>554</v>
      </c>
      <c r="Y133" s="4" t="s">
        <v>127</v>
      </c>
    </row>
    <row r="134" s="4" customFormat="1" spans="1:25">
      <c r="A134" s="4" t="s">
        <v>644</v>
      </c>
      <c r="B134" s="4" t="s">
        <v>26</v>
      </c>
      <c r="C134" s="4" t="s">
        <v>27</v>
      </c>
      <c r="D134" s="4" t="s">
        <v>484</v>
      </c>
      <c r="E134" s="4" t="s">
        <v>536</v>
      </c>
      <c r="F134" s="6">
        <v>45332</v>
      </c>
      <c r="G134" s="6">
        <v>45334</v>
      </c>
      <c r="H134" s="4">
        <v>1</v>
      </c>
      <c r="I134" s="4">
        <v>2</v>
      </c>
      <c r="J134" s="4">
        <v>2</v>
      </c>
      <c r="K134" s="4" t="s">
        <v>30</v>
      </c>
      <c r="L134" s="4">
        <v>466.95</v>
      </c>
      <c r="M134" s="4">
        <v>466.95</v>
      </c>
      <c r="N134" s="4" t="s">
        <v>645</v>
      </c>
      <c r="O134" s="4" t="s">
        <v>32</v>
      </c>
      <c r="P134" s="4" t="s">
        <v>33</v>
      </c>
      <c r="Q134" s="4">
        <v>0</v>
      </c>
      <c r="R134" s="11">
        <v>45297.0000115741</v>
      </c>
      <c r="S134" s="6">
        <v>45341</v>
      </c>
      <c r="T134" s="4" t="s">
        <v>34</v>
      </c>
      <c r="U134" s="4">
        <v>466.95</v>
      </c>
      <c r="V134" s="4">
        <v>0</v>
      </c>
      <c r="W134" s="4">
        <v>0</v>
      </c>
      <c r="X134" s="4" t="s">
        <v>646</v>
      </c>
      <c r="Y134" s="4" t="s">
        <v>647</v>
      </c>
    </row>
    <row r="135" s="4" customFormat="1" spans="1:25">
      <c r="A135" s="4" t="s">
        <v>648</v>
      </c>
      <c r="B135" s="4" t="s">
        <v>26</v>
      </c>
      <c r="C135" s="4" t="s">
        <v>27</v>
      </c>
      <c r="D135" s="4" t="s">
        <v>649</v>
      </c>
      <c r="E135" s="4" t="s">
        <v>650</v>
      </c>
      <c r="F135" s="6">
        <v>45330</v>
      </c>
      <c r="G135" s="6">
        <v>45334</v>
      </c>
      <c r="H135" s="4">
        <v>1</v>
      </c>
      <c r="I135" s="4">
        <v>4</v>
      </c>
      <c r="J135" s="4">
        <v>4</v>
      </c>
      <c r="K135" s="4" t="s">
        <v>30</v>
      </c>
      <c r="L135" s="4">
        <v>383.04</v>
      </c>
      <c r="M135" s="4">
        <v>383.04</v>
      </c>
      <c r="N135" s="4" t="s">
        <v>651</v>
      </c>
      <c r="O135" s="4" t="s">
        <v>32</v>
      </c>
      <c r="P135" s="4" t="s">
        <v>33</v>
      </c>
      <c r="Q135" s="4">
        <v>0</v>
      </c>
      <c r="R135" s="11">
        <v>45297.0000115741</v>
      </c>
      <c r="S135" s="6">
        <v>45341</v>
      </c>
      <c r="T135" s="4" t="s">
        <v>34</v>
      </c>
      <c r="U135" s="4">
        <v>383.04</v>
      </c>
      <c r="V135" s="4">
        <v>0</v>
      </c>
      <c r="W135" s="4">
        <v>0</v>
      </c>
      <c r="X135" s="4" t="s">
        <v>652</v>
      </c>
      <c r="Y135" s="4" t="s">
        <v>653</v>
      </c>
    </row>
    <row r="136" s="4" customFormat="1" spans="1:25">
      <c r="A136" s="4" t="s">
        <v>654</v>
      </c>
      <c r="B136" s="4" t="s">
        <v>26</v>
      </c>
      <c r="C136" s="4" t="s">
        <v>27</v>
      </c>
      <c r="D136" s="4" t="s">
        <v>232</v>
      </c>
      <c r="E136" s="4" t="s">
        <v>233</v>
      </c>
      <c r="F136" s="6">
        <v>45334</v>
      </c>
      <c r="G136" s="6">
        <v>45336</v>
      </c>
      <c r="H136" s="4">
        <v>2</v>
      </c>
      <c r="I136" s="4">
        <v>2</v>
      </c>
      <c r="J136" s="4">
        <v>4</v>
      </c>
      <c r="K136" s="4" t="s">
        <v>30</v>
      </c>
      <c r="L136" s="4">
        <v>137.92</v>
      </c>
      <c r="M136" s="4">
        <v>137.92</v>
      </c>
      <c r="N136" s="4" t="s">
        <v>655</v>
      </c>
      <c r="O136" s="4" t="s">
        <v>32</v>
      </c>
      <c r="P136" s="4" t="s">
        <v>33</v>
      </c>
      <c r="Q136" s="4">
        <v>0</v>
      </c>
      <c r="R136" s="11">
        <v>45297</v>
      </c>
      <c r="S136" s="6">
        <v>45341</v>
      </c>
      <c r="T136" s="4" t="s">
        <v>34</v>
      </c>
      <c r="U136" s="4">
        <v>137.92</v>
      </c>
      <c r="V136" s="4">
        <v>0</v>
      </c>
      <c r="W136" s="4">
        <v>0</v>
      </c>
      <c r="X136" s="4" t="s">
        <v>656</v>
      </c>
      <c r="Y136" s="4" t="s">
        <v>657</v>
      </c>
    </row>
    <row r="137" s="4" customFormat="1" spans="1:25">
      <c r="A137" s="4" t="s">
        <v>658</v>
      </c>
      <c r="B137" s="4" t="s">
        <v>26</v>
      </c>
      <c r="C137" s="4" t="s">
        <v>27</v>
      </c>
      <c r="D137" s="4" t="s">
        <v>560</v>
      </c>
      <c r="E137" s="4" t="s">
        <v>659</v>
      </c>
      <c r="F137" s="6">
        <v>45338</v>
      </c>
      <c r="G137" s="6">
        <v>45340</v>
      </c>
      <c r="H137" s="4">
        <v>1</v>
      </c>
      <c r="I137" s="4">
        <v>2</v>
      </c>
      <c r="J137" s="4">
        <v>2</v>
      </c>
      <c r="K137" s="4" t="s">
        <v>30</v>
      </c>
      <c r="L137" s="4">
        <v>89.9</v>
      </c>
      <c r="M137" s="4">
        <v>89.9</v>
      </c>
      <c r="N137" s="4" t="s">
        <v>660</v>
      </c>
      <c r="O137" s="4" t="s">
        <v>32</v>
      </c>
      <c r="P137" s="4" t="s">
        <v>33</v>
      </c>
      <c r="Q137" s="4">
        <v>0</v>
      </c>
      <c r="R137" s="11">
        <v>45298.0000115741</v>
      </c>
      <c r="S137" s="6">
        <v>45341</v>
      </c>
      <c r="T137" s="4" t="s">
        <v>34</v>
      </c>
      <c r="U137" s="4">
        <v>89.9</v>
      </c>
      <c r="V137" s="4">
        <v>0</v>
      </c>
      <c r="W137" s="4">
        <v>0</v>
      </c>
      <c r="X137" s="4" t="s">
        <v>661</v>
      </c>
      <c r="Y137" s="4" t="s">
        <v>662</v>
      </c>
    </row>
    <row r="138" s="4" customFormat="1" spans="1:25">
      <c r="A138" s="4" t="s">
        <v>663</v>
      </c>
      <c r="B138" s="4" t="s">
        <v>26</v>
      </c>
      <c r="C138" s="4" t="s">
        <v>27</v>
      </c>
      <c r="D138" s="4" t="s">
        <v>232</v>
      </c>
      <c r="E138" s="4" t="s">
        <v>233</v>
      </c>
      <c r="F138" s="6">
        <v>45334</v>
      </c>
      <c r="G138" s="6">
        <v>45340</v>
      </c>
      <c r="H138" s="4">
        <v>1</v>
      </c>
      <c r="I138" s="4">
        <v>6</v>
      </c>
      <c r="J138" s="4">
        <v>6</v>
      </c>
      <c r="K138" s="4" t="s">
        <v>30</v>
      </c>
      <c r="L138" s="4">
        <v>206.76</v>
      </c>
      <c r="M138" s="4">
        <v>206.76</v>
      </c>
      <c r="N138" s="4" t="s">
        <v>664</v>
      </c>
      <c r="O138" s="4" t="s">
        <v>32</v>
      </c>
      <c r="P138" s="4" t="s">
        <v>33</v>
      </c>
      <c r="Q138" s="4">
        <v>0</v>
      </c>
      <c r="R138" s="11">
        <v>45298.0000115741</v>
      </c>
      <c r="S138" s="6">
        <v>45341</v>
      </c>
      <c r="T138" s="4" t="s">
        <v>34</v>
      </c>
      <c r="U138" s="4">
        <v>206.76</v>
      </c>
      <c r="V138" s="4">
        <v>0</v>
      </c>
      <c r="W138" s="4">
        <v>0</v>
      </c>
      <c r="X138" s="4" t="s">
        <v>665</v>
      </c>
      <c r="Y138" s="4" t="s">
        <v>666</v>
      </c>
    </row>
    <row r="139" s="4" customFormat="1" spans="1:25">
      <c r="A139" s="4" t="s">
        <v>667</v>
      </c>
      <c r="B139" s="4" t="s">
        <v>26</v>
      </c>
      <c r="C139" s="4" t="s">
        <v>27</v>
      </c>
      <c r="D139" s="4" t="s">
        <v>668</v>
      </c>
      <c r="E139" s="4" t="s">
        <v>669</v>
      </c>
      <c r="F139" s="6">
        <v>45334</v>
      </c>
      <c r="G139" s="6">
        <v>45337</v>
      </c>
      <c r="H139" s="4">
        <v>1</v>
      </c>
      <c r="I139" s="4">
        <v>3</v>
      </c>
      <c r="J139" s="4">
        <v>3</v>
      </c>
      <c r="K139" s="4" t="s">
        <v>30</v>
      </c>
      <c r="L139" s="4">
        <v>600.18</v>
      </c>
      <c r="M139" s="4">
        <v>600.18</v>
      </c>
      <c r="N139" s="4" t="s">
        <v>670</v>
      </c>
      <c r="O139" s="4" t="s">
        <v>32</v>
      </c>
      <c r="P139" s="4" t="s">
        <v>33</v>
      </c>
      <c r="Q139" s="4">
        <v>0</v>
      </c>
      <c r="R139" s="11">
        <v>45298.0000115741</v>
      </c>
      <c r="S139" s="6">
        <v>45341</v>
      </c>
      <c r="T139" s="4" t="s">
        <v>34</v>
      </c>
      <c r="U139" s="4">
        <v>600.18</v>
      </c>
      <c r="V139" s="4">
        <v>0</v>
      </c>
      <c r="W139" s="4">
        <v>0</v>
      </c>
      <c r="X139" s="4" t="s">
        <v>671</v>
      </c>
      <c r="Y139" s="4" t="s">
        <v>672</v>
      </c>
    </row>
    <row r="140" s="4" customFormat="1" spans="1:25">
      <c r="A140" s="4" t="s">
        <v>673</v>
      </c>
      <c r="B140" s="4" t="s">
        <v>26</v>
      </c>
      <c r="C140" s="4" t="s">
        <v>27</v>
      </c>
      <c r="D140" s="4" t="s">
        <v>668</v>
      </c>
      <c r="E140" s="4" t="s">
        <v>669</v>
      </c>
      <c r="F140" s="6">
        <v>45334</v>
      </c>
      <c r="G140" s="6">
        <v>45337</v>
      </c>
      <c r="H140" s="4">
        <v>1</v>
      </c>
      <c r="I140" s="4">
        <v>3</v>
      </c>
      <c r="J140" s="4">
        <v>3</v>
      </c>
      <c r="K140" s="4" t="s">
        <v>30</v>
      </c>
      <c r="L140" s="4">
        <v>600.18</v>
      </c>
      <c r="M140" s="4">
        <v>600.18</v>
      </c>
      <c r="N140" s="4" t="s">
        <v>670</v>
      </c>
      <c r="O140" s="4" t="s">
        <v>32</v>
      </c>
      <c r="P140" s="4" t="s">
        <v>33</v>
      </c>
      <c r="Q140" s="4">
        <v>0</v>
      </c>
      <c r="R140" s="11">
        <v>45298</v>
      </c>
      <c r="S140" s="6">
        <v>45341</v>
      </c>
      <c r="T140" s="4" t="s">
        <v>34</v>
      </c>
      <c r="U140" s="4">
        <v>600.18</v>
      </c>
      <c r="V140" s="4">
        <v>0</v>
      </c>
      <c r="W140" s="4">
        <v>0</v>
      </c>
      <c r="X140" s="4" t="s">
        <v>674</v>
      </c>
      <c r="Y140" s="4" t="s">
        <v>675</v>
      </c>
    </row>
    <row r="141" s="4" customFormat="1" spans="1:25">
      <c r="A141" s="4" t="s">
        <v>676</v>
      </c>
      <c r="B141" s="4" t="s">
        <v>26</v>
      </c>
      <c r="C141" s="4" t="s">
        <v>27</v>
      </c>
      <c r="D141" s="4" t="s">
        <v>297</v>
      </c>
      <c r="E141" s="4" t="s">
        <v>677</v>
      </c>
      <c r="F141" s="6">
        <v>45334</v>
      </c>
      <c r="G141" s="6">
        <v>45337</v>
      </c>
      <c r="H141" s="4">
        <v>1</v>
      </c>
      <c r="I141" s="4">
        <v>3</v>
      </c>
      <c r="J141" s="4">
        <v>3</v>
      </c>
      <c r="K141" s="4" t="s">
        <v>30</v>
      </c>
      <c r="L141" s="4">
        <v>227.12</v>
      </c>
      <c r="M141" s="4">
        <v>227.12</v>
      </c>
      <c r="N141" s="4" t="s">
        <v>678</v>
      </c>
      <c r="O141" s="4" t="s">
        <v>32</v>
      </c>
      <c r="P141" s="4" t="s">
        <v>33</v>
      </c>
      <c r="Q141" s="4">
        <v>0</v>
      </c>
      <c r="R141" s="11">
        <v>45298.0000115741</v>
      </c>
      <c r="S141" s="6">
        <v>45341</v>
      </c>
      <c r="T141" s="4" t="s">
        <v>34</v>
      </c>
      <c r="U141" s="4">
        <v>227.12</v>
      </c>
      <c r="V141" s="4">
        <v>0</v>
      </c>
      <c r="W141" s="4">
        <v>0</v>
      </c>
      <c r="X141" s="4" t="s">
        <v>679</v>
      </c>
      <c r="Y141" s="4" t="s">
        <v>680</v>
      </c>
    </row>
    <row r="142" s="4" customFormat="1" spans="1:25">
      <c r="A142" s="4" t="s">
        <v>681</v>
      </c>
      <c r="B142" s="4" t="s">
        <v>26</v>
      </c>
      <c r="C142" s="4" t="s">
        <v>27</v>
      </c>
      <c r="D142" s="4" t="s">
        <v>445</v>
      </c>
      <c r="E142" s="4" t="s">
        <v>682</v>
      </c>
      <c r="F142" s="6">
        <v>45330</v>
      </c>
      <c r="G142" s="6">
        <v>45336</v>
      </c>
      <c r="H142" s="4">
        <v>1</v>
      </c>
      <c r="I142" s="4">
        <v>6</v>
      </c>
      <c r="J142" s="4">
        <v>6</v>
      </c>
      <c r="K142" s="4" t="s">
        <v>30</v>
      </c>
      <c r="L142" s="4">
        <v>746.92</v>
      </c>
      <c r="M142" s="4">
        <v>746.92</v>
      </c>
      <c r="N142" s="4" t="s">
        <v>683</v>
      </c>
      <c r="O142" s="4" t="s">
        <v>32</v>
      </c>
      <c r="P142" s="4" t="s">
        <v>33</v>
      </c>
      <c r="Q142" s="4">
        <v>0</v>
      </c>
      <c r="R142" s="11">
        <v>45298.0000115741</v>
      </c>
      <c r="S142" s="6">
        <v>45341</v>
      </c>
      <c r="T142" s="4" t="s">
        <v>34</v>
      </c>
      <c r="U142" s="4">
        <v>746.92</v>
      </c>
      <c r="V142" s="4">
        <v>0</v>
      </c>
      <c r="W142" s="4">
        <v>0</v>
      </c>
      <c r="X142" s="4" t="s">
        <v>684</v>
      </c>
      <c r="Y142" s="4" t="s">
        <v>685</v>
      </c>
    </row>
    <row r="143" s="4" customFormat="1" spans="1:25">
      <c r="A143" s="4" t="s">
        <v>686</v>
      </c>
      <c r="B143" s="4" t="s">
        <v>26</v>
      </c>
      <c r="C143" s="4" t="s">
        <v>27</v>
      </c>
      <c r="D143" s="4" t="s">
        <v>413</v>
      </c>
      <c r="E143" s="4" t="s">
        <v>160</v>
      </c>
      <c r="F143" s="6">
        <v>45331</v>
      </c>
      <c r="G143" s="6">
        <v>45337</v>
      </c>
      <c r="H143" s="4">
        <v>1</v>
      </c>
      <c r="I143" s="4">
        <v>6</v>
      </c>
      <c r="J143" s="4">
        <v>6</v>
      </c>
      <c r="K143" s="4" t="s">
        <v>30</v>
      </c>
      <c r="L143" s="4">
        <v>1243.02</v>
      </c>
      <c r="M143" s="4">
        <v>1243.02</v>
      </c>
      <c r="N143" s="4" t="s">
        <v>687</v>
      </c>
      <c r="O143" s="4" t="s">
        <v>32</v>
      </c>
      <c r="P143" s="4" t="s">
        <v>33</v>
      </c>
      <c r="Q143" s="4">
        <v>0</v>
      </c>
      <c r="R143" s="11">
        <v>45298</v>
      </c>
      <c r="S143" s="6">
        <v>45341</v>
      </c>
      <c r="T143" s="4" t="s">
        <v>34</v>
      </c>
      <c r="U143" s="4">
        <v>1243.02</v>
      </c>
      <c r="V143" s="4">
        <v>0</v>
      </c>
      <c r="W143" s="4">
        <v>0</v>
      </c>
      <c r="X143" s="4" t="s">
        <v>688</v>
      </c>
      <c r="Y143" s="4" t="s">
        <v>689</v>
      </c>
    </row>
    <row r="144" s="4" customFormat="1" spans="1:25">
      <c r="A144" s="4" t="s">
        <v>690</v>
      </c>
      <c r="B144" s="4" t="s">
        <v>26</v>
      </c>
      <c r="C144" s="4" t="s">
        <v>27</v>
      </c>
      <c r="D144" s="4" t="s">
        <v>413</v>
      </c>
      <c r="E144" s="4" t="s">
        <v>691</v>
      </c>
      <c r="F144" s="6">
        <v>45333</v>
      </c>
      <c r="G144" s="6">
        <v>45336</v>
      </c>
      <c r="H144" s="4">
        <v>1</v>
      </c>
      <c r="I144" s="4">
        <v>3</v>
      </c>
      <c r="J144" s="4">
        <v>3</v>
      </c>
      <c r="K144" s="4" t="s">
        <v>30</v>
      </c>
      <c r="L144" s="4">
        <v>687.63</v>
      </c>
      <c r="M144" s="4">
        <v>687.63</v>
      </c>
      <c r="N144" s="4" t="s">
        <v>692</v>
      </c>
      <c r="O144" s="4" t="s">
        <v>32</v>
      </c>
      <c r="P144" s="4" t="s">
        <v>33</v>
      </c>
      <c r="Q144" s="4">
        <v>0</v>
      </c>
      <c r="R144" s="11">
        <v>45298</v>
      </c>
      <c r="S144" s="6">
        <v>45341</v>
      </c>
      <c r="T144" s="4" t="s">
        <v>34</v>
      </c>
      <c r="U144" s="4">
        <v>687.63</v>
      </c>
      <c r="V144" s="4">
        <v>0</v>
      </c>
      <c r="W144" s="4">
        <v>0</v>
      </c>
      <c r="X144" s="4" t="s">
        <v>693</v>
      </c>
      <c r="Y144" s="4" t="s">
        <v>694</v>
      </c>
    </row>
    <row r="145" s="4" customFormat="1" spans="1:25">
      <c r="A145" s="4" t="s">
        <v>695</v>
      </c>
      <c r="B145" s="4" t="s">
        <v>26</v>
      </c>
      <c r="C145" s="4" t="s">
        <v>27</v>
      </c>
      <c r="D145" s="4" t="s">
        <v>696</v>
      </c>
      <c r="E145" s="4" t="s">
        <v>697</v>
      </c>
      <c r="F145" s="6">
        <v>45329</v>
      </c>
      <c r="G145" s="6">
        <v>45336</v>
      </c>
      <c r="H145" s="4">
        <v>2</v>
      </c>
      <c r="I145" s="4">
        <v>7</v>
      </c>
      <c r="J145" s="4">
        <v>14</v>
      </c>
      <c r="K145" s="4" t="s">
        <v>30</v>
      </c>
      <c r="L145" s="4">
        <v>1490.3</v>
      </c>
      <c r="M145" s="4">
        <v>1490.3</v>
      </c>
      <c r="N145" s="4" t="s">
        <v>698</v>
      </c>
      <c r="O145" s="4" t="s">
        <v>32</v>
      </c>
      <c r="P145" s="4" t="s">
        <v>33</v>
      </c>
      <c r="Q145" s="4">
        <v>0</v>
      </c>
      <c r="R145" s="11">
        <v>45299.0000115741</v>
      </c>
      <c r="S145" s="6">
        <v>45341</v>
      </c>
      <c r="T145" s="4" t="s">
        <v>34</v>
      </c>
      <c r="U145" s="4">
        <v>1490.3</v>
      </c>
      <c r="V145" s="4">
        <v>0</v>
      </c>
      <c r="W145" s="4">
        <v>0</v>
      </c>
      <c r="X145" s="4" t="s">
        <v>699</v>
      </c>
      <c r="Y145" s="4" t="s">
        <v>700</v>
      </c>
    </row>
    <row r="146" s="4" customFormat="1" spans="1:25">
      <c r="A146" s="4" t="s">
        <v>701</v>
      </c>
      <c r="B146" s="4" t="s">
        <v>26</v>
      </c>
      <c r="C146" s="4" t="s">
        <v>27</v>
      </c>
      <c r="D146" s="4" t="s">
        <v>197</v>
      </c>
      <c r="E146" s="4" t="s">
        <v>198</v>
      </c>
      <c r="F146" s="6">
        <v>45334</v>
      </c>
      <c r="G146" s="6">
        <v>45336</v>
      </c>
      <c r="H146" s="4">
        <v>1</v>
      </c>
      <c r="I146" s="4">
        <v>2</v>
      </c>
      <c r="J146" s="4">
        <v>2</v>
      </c>
      <c r="K146" s="4" t="s">
        <v>30</v>
      </c>
      <c r="L146" s="4">
        <v>121.23</v>
      </c>
      <c r="M146" s="4">
        <v>121.23</v>
      </c>
      <c r="N146" s="4" t="s">
        <v>702</v>
      </c>
      <c r="O146" s="4" t="s">
        <v>32</v>
      </c>
      <c r="P146" s="4" t="s">
        <v>33</v>
      </c>
      <c r="Q146" s="4">
        <v>0</v>
      </c>
      <c r="R146" s="11">
        <v>45299.0000115741</v>
      </c>
      <c r="S146" s="6">
        <v>45341</v>
      </c>
      <c r="T146" s="4" t="s">
        <v>34</v>
      </c>
      <c r="U146" s="4">
        <v>121.23</v>
      </c>
      <c r="V146" s="4">
        <v>0</v>
      </c>
      <c r="W146" s="4">
        <v>0</v>
      </c>
      <c r="X146" s="4" t="s">
        <v>703</v>
      </c>
      <c r="Y146" s="4" t="s">
        <v>127</v>
      </c>
    </row>
    <row r="147" s="4" customFormat="1" spans="1:25">
      <c r="A147" s="4" t="s">
        <v>704</v>
      </c>
      <c r="B147" s="4" t="s">
        <v>26</v>
      </c>
      <c r="C147" s="4" t="s">
        <v>27</v>
      </c>
      <c r="D147" s="4" t="s">
        <v>668</v>
      </c>
      <c r="E147" s="4" t="s">
        <v>669</v>
      </c>
      <c r="F147" s="6">
        <v>45332</v>
      </c>
      <c r="G147" s="6">
        <v>45334</v>
      </c>
      <c r="H147" s="4">
        <v>4</v>
      </c>
      <c r="I147" s="4">
        <v>2</v>
      </c>
      <c r="J147" s="4">
        <v>8</v>
      </c>
      <c r="K147" s="4" t="s">
        <v>30</v>
      </c>
      <c r="L147" s="4">
        <v>1600.48</v>
      </c>
      <c r="M147" s="4">
        <v>1600.48</v>
      </c>
      <c r="N147" s="4" t="s">
        <v>705</v>
      </c>
      <c r="O147" s="4" t="s">
        <v>32</v>
      </c>
      <c r="P147" s="4" t="s">
        <v>33</v>
      </c>
      <c r="Q147" s="4">
        <v>0</v>
      </c>
      <c r="R147" s="11">
        <v>45299</v>
      </c>
      <c r="S147" s="6">
        <v>45341</v>
      </c>
      <c r="T147" s="4" t="s">
        <v>34</v>
      </c>
      <c r="U147" s="4">
        <v>1600.48</v>
      </c>
      <c r="V147" s="4">
        <v>0</v>
      </c>
      <c r="W147" s="4">
        <v>0</v>
      </c>
      <c r="X147" s="4" t="s">
        <v>706</v>
      </c>
      <c r="Y147" s="4" t="s">
        <v>127</v>
      </c>
    </row>
    <row r="148" s="4" customFormat="1" spans="1:25">
      <c r="A148" s="4" t="s">
        <v>707</v>
      </c>
      <c r="B148" s="4" t="s">
        <v>26</v>
      </c>
      <c r="C148" s="4" t="s">
        <v>27</v>
      </c>
      <c r="D148" s="4" t="s">
        <v>708</v>
      </c>
      <c r="E148" s="4" t="s">
        <v>198</v>
      </c>
      <c r="F148" s="6">
        <v>45338</v>
      </c>
      <c r="G148" s="6">
        <v>45340</v>
      </c>
      <c r="H148" s="4">
        <v>1</v>
      </c>
      <c r="I148" s="4">
        <v>2</v>
      </c>
      <c r="J148" s="4">
        <v>2</v>
      </c>
      <c r="K148" s="4" t="s">
        <v>30</v>
      </c>
      <c r="L148" s="4">
        <v>190.3</v>
      </c>
      <c r="M148" s="4">
        <v>190.3</v>
      </c>
      <c r="N148" s="4" t="s">
        <v>709</v>
      </c>
      <c r="O148" s="4" t="s">
        <v>32</v>
      </c>
      <c r="P148" s="4" t="s">
        <v>33</v>
      </c>
      <c r="Q148" s="4">
        <v>0</v>
      </c>
      <c r="R148" s="11">
        <v>45299</v>
      </c>
      <c r="S148" s="6">
        <v>45341</v>
      </c>
      <c r="T148" s="4" t="s">
        <v>34</v>
      </c>
      <c r="U148" s="4">
        <v>190.3</v>
      </c>
      <c r="V148" s="4">
        <v>0</v>
      </c>
      <c r="W148" s="4">
        <v>0</v>
      </c>
      <c r="X148" s="4" t="s">
        <v>710</v>
      </c>
      <c r="Y148" s="4" t="s">
        <v>711</v>
      </c>
    </row>
    <row r="149" s="4" customFormat="1" spans="1:25">
      <c r="A149" s="4" t="s">
        <v>712</v>
      </c>
      <c r="B149" s="4" t="s">
        <v>26</v>
      </c>
      <c r="C149" s="4" t="s">
        <v>27</v>
      </c>
      <c r="D149" s="4" t="s">
        <v>232</v>
      </c>
      <c r="E149" s="4" t="s">
        <v>713</v>
      </c>
      <c r="F149" s="6">
        <v>45331</v>
      </c>
      <c r="G149" s="6">
        <v>45340</v>
      </c>
      <c r="H149" s="4">
        <v>1</v>
      </c>
      <c r="I149" s="4">
        <v>9</v>
      </c>
      <c r="J149" s="4">
        <v>9</v>
      </c>
      <c r="K149" s="4" t="s">
        <v>30</v>
      </c>
      <c r="L149" s="4">
        <v>335.25</v>
      </c>
      <c r="M149" s="4">
        <v>335.25</v>
      </c>
      <c r="N149" s="4" t="s">
        <v>714</v>
      </c>
      <c r="O149" s="4" t="s">
        <v>32</v>
      </c>
      <c r="P149" s="4" t="s">
        <v>33</v>
      </c>
      <c r="Q149" s="4">
        <v>0</v>
      </c>
      <c r="R149" s="11">
        <v>45299</v>
      </c>
      <c r="S149" s="6">
        <v>45341</v>
      </c>
      <c r="T149" s="4" t="s">
        <v>34</v>
      </c>
      <c r="U149" s="4">
        <v>335.25</v>
      </c>
      <c r="V149" s="4">
        <v>0</v>
      </c>
      <c r="W149" s="4">
        <v>0</v>
      </c>
      <c r="X149" s="4" t="s">
        <v>715</v>
      </c>
      <c r="Y149" s="4" t="s">
        <v>716</v>
      </c>
    </row>
    <row r="150" s="4" customFormat="1" spans="1:25">
      <c r="A150" s="4" t="s">
        <v>704</v>
      </c>
      <c r="B150" s="4" t="s">
        <v>26</v>
      </c>
      <c r="C150" s="4" t="s">
        <v>176</v>
      </c>
      <c r="D150" s="4" t="s">
        <v>668</v>
      </c>
      <c r="E150" s="4" t="s">
        <v>669</v>
      </c>
      <c r="F150" s="6">
        <v>45332</v>
      </c>
      <c r="G150" s="6">
        <v>45334</v>
      </c>
      <c r="H150" s="4">
        <v>4</v>
      </c>
      <c r="I150" s="4">
        <v>2</v>
      </c>
      <c r="J150" s="4">
        <v>8</v>
      </c>
      <c r="K150" s="4" t="s">
        <v>30</v>
      </c>
      <c r="L150" s="4">
        <v>-1600.48</v>
      </c>
      <c r="M150" s="4">
        <v>-1600.48</v>
      </c>
      <c r="N150" s="4" t="s">
        <v>705</v>
      </c>
      <c r="O150" s="4" t="s">
        <v>32</v>
      </c>
      <c r="P150" s="4" t="s">
        <v>33</v>
      </c>
      <c r="Q150" s="4">
        <v>0</v>
      </c>
      <c r="R150" s="11">
        <v>45299</v>
      </c>
      <c r="S150" s="6">
        <v>45341</v>
      </c>
      <c r="T150" s="4" t="s">
        <v>34</v>
      </c>
      <c r="U150" s="4">
        <v>-1600.48</v>
      </c>
      <c r="V150" s="4">
        <v>0</v>
      </c>
      <c r="W150" s="4">
        <v>0</v>
      </c>
      <c r="X150" s="4" t="s">
        <v>706</v>
      </c>
      <c r="Y150" s="4" t="s">
        <v>127</v>
      </c>
    </row>
    <row r="151" s="4" customFormat="1" spans="1:25">
      <c r="A151" s="4" t="s">
        <v>588</v>
      </c>
      <c r="B151" s="4" t="s">
        <v>26</v>
      </c>
      <c r="C151" s="4" t="s">
        <v>176</v>
      </c>
      <c r="D151" s="4" t="s">
        <v>208</v>
      </c>
      <c r="E151" s="4" t="s">
        <v>209</v>
      </c>
      <c r="F151" s="6">
        <v>45334</v>
      </c>
      <c r="G151" s="6">
        <v>45335</v>
      </c>
      <c r="H151" s="4">
        <v>1</v>
      </c>
      <c r="I151" s="4">
        <v>1</v>
      </c>
      <c r="J151" s="4">
        <v>1</v>
      </c>
      <c r="K151" s="4" t="s">
        <v>30</v>
      </c>
      <c r="L151" s="4">
        <v>-155.06</v>
      </c>
      <c r="M151" s="4">
        <v>-155.06</v>
      </c>
      <c r="N151" s="4" t="s">
        <v>589</v>
      </c>
      <c r="O151" s="4" t="s">
        <v>32</v>
      </c>
      <c r="P151" s="4" t="s">
        <v>33</v>
      </c>
      <c r="Q151" s="4">
        <v>0</v>
      </c>
      <c r="R151" s="11">
        <v>45296</v>
      </c>
      <c r="S151" s="6">
        <v>45341</v>
      </c>
      <c r="T151" s="4" t="s">
        <v>34</v>
      </c>
      <c r="U151" s="4">
        <v>-155.06</v>
      </c>
      <c r="V151" s="4">
        <v>0</v>
      </c>
      <c r="W151" s="4">
        <v>0</v>
      </c>
      <c r="X151" s="4" t="s">
        <v>590</v>
      </c>
      <c r="Y151" s="4" t="s">
        <v>127</v>
      </c>
    </row>
    <row r="152" s="4" customFormat="1" spans="1:25">
      <c r="A152" s="4" t="s">
        <v>717</v>
      </c>
      <c r="B152" s="4" t="s">
        <v>26</v>
      </c>
      <c r="C152" s="4" t="s">
        <v>27</v>
      </c>
      <c r="D152" s="4" t="s">
        <v>718</v>
      </c>
      <c r="E152" s="4" t="s">
        <v>719</v>
      </c>
      <c r="F152" s="6">
        <v>45334</v>
      </c>
      <c r="G152" s="6">
        <v>45335</v>
      </c>
      <c r="H152" s="4">
        <v>1</v>
      </c>
      <c r="I152" s="4">
        <v>1</v>
      </c>
      <c r="J152" s="4">
        <v>1</v>
      </c>
      <c r="K152" s="4" t="s">
        <v>30</v>
      </c>
      <c r="L152" s="4">
        <v>242.75</v>
      </c>
      <c r="M152" s="4">
        <v>242.75</v>
      </c>
      <c r="N152" s="4" t="s">
        <v>720</v>
      </c>
      <c r="O152" s="4" t="s">
        <v>32</v>
      </c>
      <c r="P152" s="4" t="s">
        <v>33</v>
      </c>
      <c r="Q152" s="4">
        <v>0</v>
      </c>
      <c r="R152" s="11">
        <v>45299.0000115741</v>
      </c>
      <c r="S152" s="6">
        <v>45341</v>
      </c>
      <c r="T152" s="4" t="s">
        <v>34</v>
      </c>
      <c r="U152" s="4">
        <v>242.75</v>
      </c>
      <c r="V152" s="4">
        <v>0</v>
      </c>
      <c r="W152" s="4">
        <v>0</v>
      </c>
      <c r="X152" s="4" t="s">
        <v>721</v>
      </c>
      <c r="Y152" s="4" t="s">
        <v>722</v>
      </c>
    </row>
    <row r="153" s="4" customFormat="1" spans="1:25">
      <c r="A153" s="4" t="s">
        <v>723</v>
      </c>
      <c r="B153" s="4" t="s">
        <v>26</v>
      </c>
      <c r="C153" s="4" t="s">
        <v>27</v>
      </c>
      <c r="D153" s="4" t="s">
        <v>459</v>
      </c>
      <c r="E153" s="4" t="s">
        <v>65</v>
      </c>
      <c r="F153" s="6">
        <v>45339</v>
      </c>
      <c r="G153" s="6">
        <v>45340</v>
      </c>
      <c r="H153" s="4">
        <v>2</v>
      </c>
      <c r="I153" s="4">
        <v>1</v>
      </c>
      <c r="J153" s="4">
        <v>2</v>
      </c>
      <c r="K153" s="4" t="s">
        <v>30</v>
      </c>
      <c r="L153" s="4">
        <v>112.44</v>
      </c>
      <c r="M153" s="4">
        <v>112.44</v>
      </c>
      <c r="N153" s="4" t="s">
        <v>724</v>
      </c>
      <c r="O153" s="4" t="s">
        <v>32</v>
      </c>
      <c r="P153" s="4" t="s">
        <v>33</v>
      </c>
      <c r="Q153" s="4">
        <v>0</v>
      </c>
      <c r="R153" s="11">
        <v>45299.0000115741</v>
      </c>
      <c r="S153" s="6">
        <v>45341</v>
      </c>
      <c r="T153" s="4" t="s">
        <v>34</v>
      </c>
      <c r="U153" s="4">
        <v>112.44</v>
      </c>
      <c r="V153" s="4">
        <v>0</v>
      </c>
      <c r="W153" s="4">
        <v>0</v>
      </c>
      <c r="X153" s="4" t="s">
        <v>725</v>
      </c>
      <c r="Y153" s="4" t="s">
        <v>726</v>
      </c>
    </row>
    <row r="154" s="4" customFormat="1" spans="1:25">
      <c r="A154" s="4" t="s">
        <v>727</v>
      </c>
      <c r="B154" s="4" t="s">
        <v>26</v>
      </c>
      <c r="C154" s="4" t="s">
        <v>27</v>
      </c>
      <c r="D154" s="4" t="s">
        <v>728</v>
      </c>
      <c r="E154" s="4" t="s">
        <v>512</v>
      </c>
      <c r="F154" s="6">
        <v>45333</v>
      </c>
      <c r="G154" s="6">
        <v>45336</v>
      </c>
      <c r="H154" s="4">
        <v>1</v>
      </c>
      <c r="I154" s="4">
        <v>3</v>
      </c>
      <c r="J154" s="4">
        <v>3</v>
      </c>
      <c r="K154" s="4" t="s">
        <v>30</v>
      </c>
      <c r="L154" s="4">
        <v>588.87</v>
      </c>
      <c r="M154" s="4">
        <v>588.87</v>
      </c>
      <c r="N154" s="4" t="s">
        <v>729</v>
      </c>
      <c r="O154" s="4" t="s">
        <v>32</v>
      </c>
      <c r="P154" s="4" t="s">
        <v>33</v>
      </c>
      <c r="Q154" s="4">
        <v>0</v>
      </c>
      <c r="R154" s="11">
        <v>45300</v>
      </c>
      <c r="S154" s="6">
        <v>45341</v>
      </c>
      <c r="T154" s="4" t="s">
        <v>34</v>
      </c>
      <c r="U154" s="4">
        <v>588.87</v>
      </c>
      <c r="V154" s="4">
        <v>0</v>
      </c>
      <c r="W154" s="4">
        <v>0</v>
      </c>
      <c r="X154" s="4" t="s">
        <v>730</v>
      </c>
      <c r="Y154" s="4" t="s">
        <v>731</v>
      </c>
    </row>
    <row r="155" s="4" customFormat="1" spans="1:25">
      <c r="A155" s="4" t="s">
        <v>732</v>
      </c>
      <c r="B155" s="4" t="s">
        <v>26</v>
      </c>
      <c r="C155" s="4" t="s">
        <v>27</v>
      </c>
      <c r="D155" s="4" t="s">
        <v>733</v>
      </c>
      <c r="E155" s="4" t="s">
        <v>734</v>
      </c>
      <c r="F155" s="6">
        <v>45333</v>
      </c>
      <c r="G155" s="6">
        <v>45334</v>
      </c>
      <c r="H155" s="4">
        <v>1</v>
      </c>
      <c r="I155" s="4">
        <v>1</v>
      </c>
      <c r="J155" s="4">
        <v>1</v>
      </c>
      <c r="K155" s="4" t="s">
        <v>30</v>
      </c>
      <c r="L155" s="4">
        <v>185.63</v>
      </c>
      <c r="M155" s="4">
        <v>185.63</v>
      </c>
      <c r="N155" s="4" t="s">
        <v>735</v>
      </c>
      <c r="O155" s="4" t="s">
        <v>32</v>
      </c>
      <c r="P155" s="4" t="s">
        <v>33</v>
      </c>
      <c r="Q155" s="4">
        <v>0</v>
      </c>
      <c r="R155" s="11">
        <v>45300.0000115741</v>
      </c>
      <c r="S155" s="6">
        <v>45341</v>
      </c>
      <c r="T155" s="4" t="s">
        <v>34</v>
      </c>
      <c r="U155" s="4">
        <v>185.63</v>
      </c>
      <c r="V155" s="4">
        <v>0</v>
      </c>
      <c r="W155" s="4">
        <v>0</v>
      </c>
      <c r="X155" s="4" t="s">
        <v>736</v>
      </c>
      <c r="Y155" s="4" t="s">
        <v>737</v>
      </c>
    </row>
    <row r="156" s="4" customFormat="1" spans="1:25">
      <c r="A156" s="4" t="s">
        <v>738</v>
      </c>
      <c r="B156" s="4" t="s">
        <v>26</v>
      </c>
      <c r="C156" s="4" t="s">
        <v>27</v>
      </c>
      <c r="D156" s="4" t="s">
        <v>619</v>
      </c>
      <c r="E156" s="4" t="s">
        <v>620</v>
      </c>
      <c r="F156" s="6">
        <v>45333</v>
      </c>
      <c r="G156" s="6">
        <v>45337</v>
      </c>
      <c r="H156" s="4">
        <v>1</v>
      </c>
      <c r="I156" s="4">
        <v>4</v>
      </c>
      <c r="J156" s="4">
        <v>4</v>
      </c>
      <c r="K156" s="4" t="s">
        <v>30</v>
      </c>
      <c r="L156" s="4">
        <v>2223.64</v>
      </c>
      <c r="M156" s="4">
        <v>2223.64</v>
      </c>
      <c r="N156" s="4" t="s">
        <v>739</v>
      </c>
      <c r="O156" s="4" t="s">
        <v>32</v>
      </c>
      <c r="P156" s="4" t="s">
        <v>33</v>
      </c>
      <c r="Q156" s="4">
        <v>0</v>
      </c>
      <c r="R156" s="11">
        <v>45276</v>
      </c>
      <c r="S156" s="6">
        <v>45341</v>
      </c>
      <c r="T156" s="4" t="s">
        <v>34</v>
      </c>
      <c r="U156" s="4">
        <v>2223.64</v>
      </c>
      <c r="V156" s="4">
        <v>0</v>
      </c>
      <c r="W156" s="4">
        <v>0</v>
      </c>
      <c r="X156" s="4" t="s">
        <v>740</v>
      </c>
      <c r="Y156" s="4" t="s">
        <v>741</v>
      </c>
    </row>
    <row r="157" s="4" customFormat="1" spans="1:25">
      <c r="A157" s="4" t="s">
        <v>742</v>
      </c>
      <c r="B157" s="4" t="s">
        <v>26</v>
      </c>
      <c r="C157" s="4" t="s">
        <v>27</v>
      </c>
      <c r="D157" s="4" t="s">
        <v>217</v>
      </c>
      <c r="E157" s="4" t="s">
        <v>65</v>
      </c>
      <c r="F157" s="6">
        <v>45336</v>
      </c>
      <c r="G157" s="6">
        <v>45338</v>
      </c>
      <c r="H157" s="4">
        <v>1</v>
      </c>
      <c r="I157" s="4">
        <v>2</v>
      </c>
      <c r="J157" s="4">
        <v>2</v>
      </c>
      <c r="K157" s="4" t="s">
        <v>30</v>
      </c>
      <c r="L157" s="4">
        <v>80.34</v>
      </c>
      <c r="M157" s="4">
        <v>80.34</v>
      </c>
      <c r="N157" s="4" t="s">
        <v>743</v>
      </c>
      <c r="O157" s="4" t="s">
        <v>32</v>
      </c>
      <c r="P157" s="4" t="s">
        <v>33</v>
      </c>
      <c r="Q157" s="4">
        <v>0</v>
      </c>
      <c r="R157" s="11">
        <v>45300</v>
      </c>
      <c r="S157" s="6">
        <v>45341</v>
      </c>
      <c r="T157" s="4" t="s">
        <v>34</v>
      </c>
      <c r="U157" s="4">
        <v>80.34</v>
      </c>
      <c r="V157" s="4">
        <v>0</v>
      </c>
      <c r="W157" s="4">
        <v>0</v>
      </c>
      <c r="X157" s="4" t="s">
        <v>744</v>
      </c>
      <c r="Y157" s="4" t="s">
        <v>745</v>
      </c>
    </row>
    <row r="158" s="4" customFormat="1" spans="1:25">
      <c r="A158" s="4" t="s">
        <v>746</v>
      </c>
      <c r="B158" s="4" t="s">
        <v>26</v>
      </c>
      <c r="C158" s="4" t="s">
        <v>27</v>
      </c>
      <c r="D158" s="4" t="s">
        <v>747</v>
      </c>
      <c r="E158" s="4" t="s">
        <v>748</v>
      </c>
      <c r="F158" s="6">
        <v>45333</v>
      </c>
      <c r="G158" s="6">
        <v>45334</v>
      </c>
      <c r="H158" s="4">
        <v>1</v>
      </c>
      <c r="I158" s="4">
        <v>1</v>
      </c>
      <c r="J158" s="4">
        <v>1</v>
      </c>
      <c r="K158" s="4" t="s">
        <v>30</v>
      </c>
      <c r="L158" s="4">
        <v>441.84</v>
      </c>
      <c r="M158" s="4">
        <v>441.84</v>
      </c>
      <c r="N158" s="4" t="s">
        <v>749</v>
      </c>
      <c r="O158" s="4" t="s">
        <v>32</v>
      </c>
      <c r="P158" s="4" t="s">
        <v>33</v>
      </c>
      <c r="Q158" s="4">
        <v>0</v>
      </c>
      <c r="R158" s="11">
        <v>45300</v>
      </c>
      <c r="S158" s="6">
        <v>45341</v>
      </c>
      <c r="T158" s="4" t="s">
        <v>34</v>
      </c>
      <c r="U158" s="4">
        <v>441.84</v>
      </c>
      <c r="V158" s="4">
        <v>0</v>
      </c>
      <c r="W158" s="4">
        <v>0</v>
      </c>
      <c r="X158" s="4" t="s">
        <v>750</v>
      </c>
      <c r="Y158" s="4" t="s">
        <v>751</v>
      </c>
    </row>
    <row r="159" s="4" customFormat="1" spans="1:25">
      <c r="A159" s="4" t="s">
        <v>752</v>
      </c>
      <c r="B159" s="4" t="s">
        <v>26</v>
      </c>
      <c r="C159" s="4" t="s">
        <v>27</v>
      </c>
      <c r="D159" s="4" t="s">
        <v>718</v>
      </c>
      <c r="E159" s="4" t="s">
        <v>500</v>
      </c>
      <c r="F159" s="6">
        <v>45333</v>
      </c>
      <c r="G159" s="6">
        <v>45334</v>
      </c>
      <c r="H159" s="4">
        <v>1</v>
      </c>
      <c r="I159" s="4">
        <v>1</v>
      </c>
      <c r="J159" s="4">
        <v>1</v>
      </c>
      <c r="K159" s="4" t="s">
        <v>30</v>
      </c>
      <c r="L159" s="4">
        <v>244.07</v>
      </c>
      <c r="M159" s="4">
        <v>244.07</v>
      </c>
      <c r="N159" s="4" t="s">
        <v>753</v>
      </c>
      <c r="O159" s="4" t="s">
        <v>32</v>
      </c>
      <c r="P159" s="4" t="s">
        <v>33</v>
      </c>
      <c r="Q159" s="4">
        <v>0</v>
      </c>
      <c r="R159" s="11">
        <v>45301</v>
      </c>
      <c r="S159" s="6">
        <v>45341</v>
      </c>
      <c r="T159" s="4" t="s">
        <v>34</v>
      </c>
      <c r="U159" s="4">
        <v>244.07</v>
      </c>
      <c r="V159" s="4">
        <v>0</v>
      </c>
      <c r="W159" s="4">
        <v>0</v>
      </c>
      <c r="X159" s="4" t="s">
        <v>754</v>
      </c>
      <c r="Y159" s="4" t="s">
        <v>755</v>
      </c>
    </row>
    <row r="160" s="4" customFormat="1" spans="1:25">
      <c r="A160" s="4" t="s">
        <v>756</v>
      </c>
      <c r="B160" s="4" t="s">
        <v>26</v>
      </c>
      <c r="C160" s="4" t="s">
        <v>27</v>
      </c>
      <c r="D160" s="4" t="s">
        <v>560</v>
      </c>
      <c r="E160" s="4" t="s">
        <v>757</v>
      </c>
      <c r="F160" s="6">
        <v>45337</v>
      </c>
      <c r="G160" s="6">
        <v>45340</v>
      </c>
      <c r="H160" s="4">
        <v>1</v>
      </c>
      <c r="I160" s="4">
        <v>3</v>
      </c>
      <c r="J160" s="4">
        <v>3</v>
      </c>
      <c r="K160" s="4" t="s">
        <v>30</v>
      </c>
      <c r="L160" s="4">
        <v>127.62</v>
      </c>
      <c r="M160" s="4">
        <v>127.62</v>
      </c>
      <c r="N160" s="4" t="s">
        <v>758</v>
      </c>
      <c r="O160" s="4" t="s">
        <v>32</v>
      </c>
      <c r="P160" s="4" t="s">
        <v>33</v>
      </c>
      <c r="Q160" s="4">
        <v>0</v>
      </c>
      <c r="R160" s="11">
        <v>45301</v>
      </c>
      <c r="S160" s="6">
        <v>45341</v>
      </c>
      <c r="T160" s="4" t="s">
        <v>34</v>
      </c>
      <c r="U160" s="4">
        <v>127.62</v>
      </c>
      <c r="V160" s="4">
        <v>0</v>
      </c>
      <c r="W160" s="4">
        <v>0</v>
      </c>
      <c r="X160" s="4" t="s">
        <v>759</v>
      </c>
      <c r="Y160" s="4" t="s">
        <v>760</v>
      </c>
    </row>
    <row r="161" s="4" customFormat="1" spans="1:25">
      <c r="A161" s="4" t="s">
        <v>761</v>
      </c>
      <c r="B161" s="4" t="s">
        <v>26</v>
      </c>
      <c r="C161" s="4" t="s">
        <v>27</v>
      </c>
      <c r="D161" s="4" t="s">
        <v>119</v>
      </c>
      <c r="E161" s="4" t="s">
        <v>762</v>
      </c>
      <c r="F161" s="6">
        <v>45337</v>
      </c>
      <c r="G161" s="6">
        <v>45339</v>
      </c>
      <c r="H161" s="4">
        <v>2</v>
      </c>
      <c r="I161" s="4">
        <v>2</v>
      </c>
      <c r="J161" s="4">
        <v>4</v>
      </c>
      <c r="K161" s="4" t="s">
        <v>30</v>
      </c>
      <c r="L161" s="4">
        <v>2171.16</v>
      </c>
      <c r="M161" s="4">
        <v>2171.16</v>
      </c>
      <c r="N161" s="4" t="s">
        <v>763</v>
      </c>
      <c r="O161" s="4" t="s">
        <v>32</v>
      </c>
      <c r="P161" s="4" t="s">
        <v>33</v>
      </c>
      <c r="Q161" s="4">
        <v>0</v>
      </c>
      <c r="R161" s="11">
        <v>45301</v>
      </c>
      <c r="S161" s="6">
        <v>45341</v>
      </c>
      <c r="T161" s="4" t="s">
        <v>34</v>
      </c>
      <c r="U161" s="4">
        <v>2171.16</v>
      </c>
      <c r="V161" s="4">
        <v>0</v>
      </c>
      <c r="W161" s="4">
        <v>0</v>
      </c>
      <c r="X161" s="4" t="s">
        <v>764</v>
      </c>
      <c r="Y161" s="4" t="s">
        <v>765</v>
      </c>
    </row>
    <row r="162" s="4" customFormat="1" spans="1:25">
      <c r="A162" s="4" t="s">
        <v>766</v>
      </c>
      <c r="B162" s="4" t="s">
        <v>26</v>
      </c>
      <c r="C162" s="4" t="s">
        <v>27</v>
      </c>
      <c r="D162" s="4" t="s">
        <v>413</v>
      </c>
      <c r="E162" s="4" t="s">
        <v>160</v>
      </c>
      <c r="F162" s="6">
        <v>45331</v>
      </c>
      <c r="G162" s="6">
        <v>45334</v>
      </c>
      <c r="H162" s="4">
        <v>2</v>
      </c>
      <c r="I162" s="4">
        <v>3</v>
      </c>
      <c r="J162" s="4">
        <v>6</v>
      </c>
      <c r="K162" s="4" t="s">
        <v>30</v>
      </c>
      <c r="L162" s="4">
        <v>1239.3</v>
      </c>
      <c r="M162" s="4">
        <v>1239.3</v>
      </c>
      <c r="N162" s="4" t="s">
        <v>767</v>
      </c>
      <c r="O162" s="4" t="s">
        <v>32</v>
      </c>
      <c r="P162" s="4" t="s">
        <v>33</v>
      </c>
      <c r="Q162" s="4">
        <v>0</v>
      </c>
      <c r="R162" s="11">
        <v>45302.0000115741</v>
      </c>
      <c r="S162" s="6">
        <v>45341</v>
      </c>
      <c r="T162" s="4" t="s">
        <v>34</v>
      </c>
      <c r="U162" s="4">
        <v>1239.3</v>
      </c>
      <c r="V162" s="4">
        <v>0</v>
      </c>
      <c r="W162" s="4">
        <v>0</v>
      </c>
      <c r="X162" s="4" t="s">
        <v>768</v>
      </c>
      <c r="Y162" s="4" t="s">
        <v>769</v>
      </c>
    </row>
    <row r="163" s="4" customFormat="1" spans="1:25">
      <c r="A163" s="4" t="s">
        <v>770</v>
      </c>
      <c r="B163" s="4" t="s">
        <v>26</v>
      </c>
      <c r="C163" s="4" t="s">
        <v>27</v>
      </c>
      <c r="D163" s="4" t="s">
        <v>119</v>
      </c>
      <c r="E163" s="4" t="s">
        <v>120</v>
      </c>
      <c r="F163" s="6">
        <v>45336</v>
      </c>
      <c r="G163" s="6">
        <v>45337</v>
      </c>
      <c r="H163" s="4">
        <v>1</v>
      </c>
      <c r="I163" s="4">
        <v>1</v>
      </c>
      <c r="J163" s="4">
        <v>1</v>
      </c>
      <c r="K163" s="4" t="s">
        <v>30</v>
      </c>
      <c r="L163" s="4">
        <v>187.21</v>
      </c>
      <c r="M163" s="4">
        <v>187.21</v>
      </c>
      <c r="N163" s="4" t="s">
        <v>771</v>
      </c>
      <c r="O163" s="4" t="s">
        <v>32</v>
      </c>
      <c r="P163" s="4" t="s">
        <v>33</v>
      </c>
      <c r="Q163" s="4">
        <v>0</v>
      </c>
      <c r="R163" s="11">
        <v>45302</v>
      </c>
      <c r="S163" s="6">
        <v>45341</v>
      </c>
      <c r="T163" s="4" t="s">
        <v>34</v>
      </c>
      <c r="U163" s="4">
        <v>187.21</v>
      </c>
      <c r="V163" s="4">
        <v>0</v>
      </c>
      <c r="W163" s="4">
        <v>0</v>
      </c>
      <c r="X163" s="4" t="s">
        <v>772</v>
      </c>
      <c r="Y163" s="4" t="s">
        <v>773</v>
      </c>
    </row>
    <row r="164" s="4" customFormat="1" spans="1:25">
      <c r="A164" s="4" t="s">
        <v>774</v>
      </c>
      <c r="B164" s="4" t="s">
        <v>26</v>
      </c>
      <c r="C164" s="4" t="s">
        <v>27</v>
      </c>
      <c r="D164" s="4" t="s">
        <v>775</v>
      </c>
      <c r="E164" s="4" t="s">
        <v>776</v>
      </c>
      <c r="F164" s="6">
        <v>45336</v>
      </c>
      <c r="G164" s="6">
        <v>45340</v>
      </c>
      <c r="H164" s="4">
        <v>1</v>
      </c>
      <c r="I164" s="4">
        <v>4</v>
      </c>
      <c r="J164" s="4">
        <v>4</v>
      </c>
      <c r="K164" s="4" t="s">
        <v>30</v>
      </c>
      <c r="L164" s="4">
        <v>411.72</v>
      </c>
      <c r="M164" s="4">
        <v>411.72</v>
      </c>
      <c r="N164" s="4" t="s">
        <v>777</v>
      </c>
      <c r="O164" s="4" t="s">
        <v>32</v>
      </c>
      <c r="P164" s="4" t="s">
        <v>33</v>
      </c>
      <c r="Q164" s="4">
        <v>0</v>
      </c>
      <c r="R164" s="11">
        <v>45302.0000115741</v>
      </c>
      <c r="S164" s="6">
        <v>45341</v>
      </c>
      <c r="T164" s="4" t="s">
        <v>34</v>
      </c>
      <c r="U164" s="4">
        <v>411.72</v>
      </c>
      <c r="V164" s="4">
        <v>0</v>
      </c>
      <c r="W164" s="4">
        <v>0</v>
      </c>
      <c r="X164" s="4" t="s">
        <v>778</v>
      </c>
      <c r="Y164" s="4" t="s">
        <v>779</v>
      </c>
    </row>
    <row r="165" s="4" customFormat="1" spans="1:25">
      <c r="A165" s="4" t="s">
        <v>780</v>
      </c>
      <c r="B165" s="4" t="s">
        <v>26</v>
      </c>
      <c r="C165" s="4" t="s">
        <v>27</v>
      </c>
      <c r="D165" s="4" t="s">
        <v>781</v>
      </c>
      <c r="E165" s="4" t="s">
        <v>782</v>
      </c>
      <c r="F165" s="6">
        <v>45332</v>
      </c>
      <c r="G165" s="6">
        <v>45337</v>
      </c>
      <c r="H165" s="4">
        <v>1</v>
      </c>
      <c r="I165" s="4">
        <v>5</v>
      </c>
      <c r="J165" s="4">
        <v>5</v>
      </c>
      <c r="K165" s="4" t="s">
        <v>30</v>
      </c>
      <c r="L165" s="4">
        <v>2893.05</v>
      </c>
      <c r="M165" s="4">
        <v>2893.05</v>
      </c>
      <c r="N165" s="4" t="s">
        <v>783</v>
      </c>
      <c r="O165" s="4" t="s">
        <v>32</v>
      </c>
      <c r="P165" s="4" t="s">
        <v>33</v>
      </c>
      <c r="Q165" s="4">
        <v>0</v>
      </c>
      <c r="R165" s="11">
        <v>45302</v>
      </c>
      <c r="S165" s="6">
        <v>45341</v>
      </c>
      <c r="T165" s="4" t="s">
        <v>34</v>
      </c>
      <c r="U165" s="4">
        <v>2893.05</v>
      </c>
      <c r="V165" s="4">
        <v>0</v>
      </c>
      <c r="W165" s="4">
        <v>0</v>
      </c>
      <c r="X165" s="4" t="s">
        <v>784</v>
      </c>
      <c r="Y165" s="4" t="s">
        <v>127</v>
      </c>
    </row>
    <row r="166" s="4" customFormat="1" spans="1:25">
      <c r="A166" s="4" t="s">
        <v>785</v>
      </c>
      <c r="B166" s="4" t="s">
        <v>26</v>
      </c>
      <c r="C166" s="4" t="s">
        <v>27</v>
      </c>
      <c r="D166" s="4" t="s">
        <v>464</v>
      </c>
      <c r="E166" s="4" t="s">
        <v>440</v>
      </c>
      <c r="F166" s="6">
        <v>45333</v>
      </c>
      <c r="G166" s="6">
        <v>45335</v>
      </c>
      <c r="H166" s="4">
        <v>1</v>
      </c>
      <c r="I166" s="4">
        <v>2</v>
      </c>
      <c r="J166" s="4">
        <v>2</v>
      </c>
      <c r="K166" s="4" t="s">
        <v>30</v>
      </c>
      <c r="L166" s="4">
        <v>268.44</v>
      </c>
      <c r="M166" s="4">
        <v>268.44</v>
      </c>
      <c r="N166" s="4" t="s">
        <v>786</v>
      </c>
      <c r="O166" s="4" t="s">
        <v>32</v>
      </c>
      <c r="P166" s="4" t="s">
        <v>33</v>
      </c>
      <c r="Q166" s="4">
        <v>0</v>
      </c>
      <c r="R166" s="11">
        <v>45302.0000115741</v>
      </c>
      <c r="S166" s="6">
        <v>45341</v>
      </c>
      <c r="T166" s="4" t="s">
        <v>34</v>
      </c>
      <c r="U166" s="4">
        <v>268.44</v>
      </c>
      <c r="V166" s="4">
        <v>0</v>
      </c>
      <c r="W166" s="4">
        <v>0</v>
      </c>
      <c r="X166" s="4" t="s">
        <v>787</v>
      </c>
      <c r="Y166" s="4" t="s">
        <v>788</v>
      </c>
    </row>
    <row r="167" s="4" customFormat="1" spans="1:25">
      <c r="A167" s="4" t="s">
        <v>789</v>
      </c>
      <c r="B167" s="4" t="s">
        <v>26</v>
      </c>
      <c r="C167" s="4" t="s">
        <v>27</v>
      </c>
      <c r="D167" s="4" t="s">
        <v>94</v>
      </c>
      <c r="E167" s="4" t="s">
        <v>579</v>
      </c>
      <c r="F167" s="6">
        <v>45338</v>
      </c>
      <c r="G167" s="6">
        <v>45340</v>
      </c>
      <c r="H167" s="4">
        <v>1</v>
      </c>
      <c r="I167" s="4">
        <v>2</v>
      </c>
      <c r="J167" s="4">
        <v>2</v>
      </c>
      <c r="K167" s="4" t="s">
        <v>30</v>
      </c>
      <c r="L167" s="4">
        <v>91.24</v>
      </c>
      <c r="M167" s="4">
        <v>91.24</v>
      </c>
      <c r="N167" s="4" t="s">
        <v>790</v>
      </c>
      <c r="O167" s="4" t="s">
        <v>32</v>
      </c>
      <c r="P167" s="4" t="s">
        <v>33</v>
      </c>
      <c r="Q167" s="4">
        <v>0</v>
      </c>
      <c r="R167" s="11">
        <v>45302</v>
      </c>
      <c r="S167" s="6">
        <v>45341</v>
      </c>
      <c r="T167" s="4" t="s">
        <v>34</v>
      </c>
      <c r="U167" s="4">
        <v>91.24</v>
      </c>
      <c r="V167" s="4">
        <v>0</v>
      </c>
      <c r="W167" s="4">
        <v>0</v>
      </c>
      <c r="X167" s="4" t="s">
        <v>791</v>
      </c>
      <c r="Y167" s="4" t="s">
        <v>792</v>
      </c>
    </row>
    <row r="168" s="4" customFormat="1" spans="1:25">
      <c r="A168" s="4" t="s">
        <v>793</v>
      </c>
      <c r="B168" s="4" t="s">
        <v>26</v>
      </c>
      <c r="C168" s="4" t="s">
        <v>27</v>
      </c>
      <c r="D168" s="4" t="s">
        <v>794</v>
      </c>
      <c r="E168" s="4" t="s">
        <v>795</v>
      </c>
      <c r="F168" s="6">
        <v>45336</v>
      </c>
      <c r="G168" s="6">
        <v>45339</v>
      </c>
      <c r="H168" s="4">
        <v>1</v>
      </c>
      <c r="I168" s="4">
        <v>3</v>
      </c>
      <c r="J168" s="4">
        <v>3</v>
      </c>
      <c r="K168" s="4" t="s">
        <v>30</v>
      </c>
      <c r="L168" s="4">
        <v>300.54</v>
      </c>
      <c r="M168" s="4">
        <v>300.54</v>
      </c>
      <c r="N168" s="4" t="s">
        <v>796</v>
      </c>
      <c r="O168" s="4" t="s">
        <v>32</v>
      </c>
      <c r="P168" s="4" t="s">
        <v>33</v>
      </c>
      <c r="Q168" s="4">
        <v>0</v>
      </c>
      <c r="R168" s="11">
        <v>45303.0000115741</v>
      </c>
      <c r="S168" s="6">
        <v>45341</v>
      </c>
      <c r="T168" s="4" t="s">
        <v>34</v>
      </c>
      <c r="U168" s="4">
        <v>300.54</v>
      </c>
      <c r="V168" s="4">
        <v>0</v>
      </c>
      <c r="W168" s="4">
        <v>0</v>
      </c>
      <c r="X168" s="4" t="s">
        <v>797</v>
      </c>
      <c r="Y168" s="4" t="s">
        <v>798</v>
      </c>
    </row>
    <row r="169" s="4" customFormat="1" spans="1:25">
      <c r="A169" s="4" t="s">
        <v>799</v>
      </c>
      <c r="B169" s="4" t="s">
        <v>26</v>
      </c>
      <c r="C169" s="4" t="s">
        <v>27</v>
      </c>
      <c r="D169" s="4" t="s">
        <v>668</v>
      </c>
      <c r="E169" s="4" t="s">
        <v>669</v>
      </c>
      <c r="F169" s="6">
        <v>45332</v>
      </c>
      <c r="G169" s="6">
        <v>45338</v>
      </c>
      <c r="H169" s="4">
        <v>1</v>
      </c>
      <c r="I169" s="4">
        <v>6</v>
      </c>
      <c r="J169" s="4">
        <v>6</v>
      </c>
      <c r="K169" s="4" t="s">
        <v>30</v>
      </c>
      <c r="L169" s="4">
        <v>1188.78</v>
      </c>
      <c r="M169" s="4">
        <v>1188.78</v>
      </c>
      <c r="N169" s="4" t="s">
        <v>800</v>
      </c>
      <c r="O169" s="4" t="s">
        <v>32</v>
      </c>
      <c r="P169" s="4" t="s">
        <v>33</v>
      </c>
      <c r="Q169" s="4">
        <v>0</v>
      </c>
      <c r="R169" s="11">
        <v>45303</v>
      </c>
      <c r="S169" s="6">
        <v>45341</v>
      </c>
      <c r="T169" s="4" t="s">
        <v>34</v>
      </c>
      <c r="U169" s="4">
        <v>1188.78</v>
      </c>
      <c r="V169" s="4">
        <v>0</v>
      </c>
      <c r="W169" s="4">
        <v>0</v>
      </c>
      <c r="X169" s="4" t="s">
        <v>801</v>
      </c>
      <c r="Y169" s="4" t="s">
        <v>802</v>
      </c>
    </row>
    <row r="170" s="4" customFormat="1" spans="1:25">
      <c r="A170" s="4" t="s">
        <v>780</v>
      </c>
      <c r="B170" s="4" t="s">
        <v>26</v>
      </c>
      <c r="C170" s="4" t="s">
        <v>176</v>
      </c>
      <c r="D170" s="4" t="s">
        <v>781</v>
      </c>
      <c r="E170" s="4" t="s">
        <v>782</v>
      </c>
      <c r="F170" s="6">
        <v>45332</v>
      </c>
      <c r="G170" s="6">
        <v>45337</v>
      </c>
      <c r="H170" s="4">
        <v>1</v>
      </c>
      <c r="I170" s="4">
        <v>5</v>
      </c>
      <c r="J170" s="4">
        <v>5</v>
      </c>
      <c r="K170" s="4" t="s">
        <v>30</v>
      </c>
      <c r="L170" s="4">
        <v>-2893.05</v>
      </c>
      <c r="M170" s="4">
        <v>-2893.05</v>
      </c>
      <c r="N170" s="4" t="s">
        <v>783</v>
      </c>
      <c r="O170" s="4" t="s">
        <v>32</v>
      </c>
      <c r="P170" s="4" t="s">
        <v>33</v>
      </c>
      <c r="Q170" s="4">
        <v>0</v>
      </c>
      <c r="R170" s="11">
        <v>45302</v>
      </c>
      <c r="S170" s="6">
        <v>45341</v>
      </c>
      <c r="T170" s="4" t="s">
        <v>34</v>
      </c>
      <c r="U170" s="4">
        <v>-2893.05</v>
      </c>
      <c r="V170" s="4">
        <v>0</v>
      </c>
      <c r="W170" s="4">
        <v>0</v>
      </c>
      <c r="X170" s="4" t="s">
        <v>784</v>
      </c>
      <c r="Y170" s="4" t="s">
        <v>127</v>
      </c>
    </row>
    <row r="171" s="4" customFormat="1" spans="1:25">
      <c r="A171" s="4" t="s">
        <v>803</v>
      </c>
      <c r="B171" s="4" t="s">
        <v>26</v>
      </c>
      <c r="C171" s="4" t="s">
        <v>27</v>
      </c>
      <c r="D171" s="4" t="s">
        <v>413</v>
      </c>
      <c r="E171" s="4" t="s">
        <v>691</v>
      </c>
      <c r="F171" s="6">
        <v>45330</v>
      </c>
      <c r="G171" s="6">
        <v>45336</v>
      </c>
      <c r="H171" s="4">
        <v>2</v>
      </c>
      <c r="I171" s="4">
        <v>6</v>
      </c>
      <c r="J171" s="4">
        <v>12</v>
      </c>
      <c r="K171" s="4" t="s">
        <v>30</v>
      </c>
      <c r="L171" s="4">
        <v>2743.2</v>
      </c>
      <c r="M171" s="4">
        <v>2743.2</v>
      </c>
      <c r="N171" s="4" t="s">
        <v>804</v>
      </c>
      <c r="O171" s="4" t="s">
        <v>32</v>
      </c>
      <c r="P171" s="4" t="s">
        <v>33</v>
      </c>
      <c r="Q171" s="4">
        <v>0</v>
      </c>
      <c r="R171" s="11">
        <v>45304</v>
      </c>
      <c r="S171" s="6">
        <v>45341</v>
      </c>
      <c r="T171" s="4" t="s">
        <v>34</v>
      </c>
      <c r="U171" s="4">
        <v>2743.2</v>
      </c>
      <c r="V171" s="4">
        <v>0</v>
      </c>
      <c r="W171" s="4">
        <v>0</v>
      </c>
      <c r="X171" s="4" t="s">
        <v>805</v>
      </c>
      <c r="Y171" s="4" t="s">
        <v>806</v>
      </c>
    </row>
    <row r="172" s="4" customFormat="1" spans="1:25">
      <c r="A172" s="4" t="s">
        <v>807</v>
      </c>
      <c r="B172" s="4" t="s">
        <v>26</v>
      </c>
      <c r="C172" s="4" t="s">
        <v>27</v>
      </c>
      <c r="D172" s="4" t="s">
        <v>413</v>
      </c>
      <c r="E172" s="4" t="s">
        <v>808</v>
      </c>
      <c r="F172" s="6">
        <v>45330</v>
      </c>
      <c r="G172" s="6">
        <v>45336</v>
      </c>
      <c r="H172" s="4">
        <v>1</v>
      </c>
      <c r="I172" s="4">
        <v>6</v>
      </c>
      <c r="J172" s="4">
        <v>6</v>
      </c>
      <c r="K172" s="4" t="s">
        <v>30</v>
      </c>
      <c r="L172" s="4">
        <v>1371.6</v>
      </c>
      <c r="M172" s="4">
        <v>1371.6</v>
      </c>
      <c r="N172" s="4" t="s">
        <v>809</v>
      </c>
      <c r="O172" s="4" t="s">
        <v>32</v>
      </c>
      <c r="P172" s="4" t="s">
        <v>33</v>
      </c>
      <c r="Q172" s="4">
        <v>0</v>
      </c>
      <c r="R172" s="11">
        <v>45304</v>
      </c>
      <c r="S172" s="6">
        <v>45341</v>
      </c>
      <c r="T172" s="4" t="s">
        <v>34</v>
      </c>
      <c r="U172" s="4">
        <v>1371.6</v>
      </c>
      <c r="V172" s="4">
        <v>0</v>
      </c>
      <c r="W172" s="4">
        <v>0</v>
      </c>
      <c r="X172" s="4" t="s">
        <v>810</v>
      </c>
      <c r="Y172" s="4" t="s">
        <v>811</v>
      </c>
    </row>
    <row r="173" s="4" customFormat="1" spans="1:25">
      <c r="A173" s="4" t="s">
        <v>812</v>
      </c>
      <c r="B173" s="4" t="s">
        <v>26</v>
      </c>
      <c r="C173" s="4" t="s">
        <v>27</v>
      </c>
      <c r="D173" s="4" t="s">
        <v>813</v>
      </c>
      <c r="E173" s="4" t="s">
        <v>636</v>
      </c>
      <c r="F173" s="6">
        <v>45329</v>
      </c>
      <c r="G173" s="6">
        <v>45334</v>
      </c>
      <c r="H173" s="4">
        <v>2</v>
      </c>
      <c r="I173" s="4">
        <v>5</v>
      </c>
      <c r="J173" s="4">
        <v>10</v>
      </c>
      <c r="K173" s="4" t="s">
        <v>30</v>
      </c>
      <c r="L173" s="4">
        <v>811.2</v>
      </c>
      <c r="M173" s="4">
        <v>811.2</v>
      </c>
      <c r="N173" s="4" t="s">
        <v>814</v>
      </c>
      <c r="O173" s="4" t="s">
        <v>32</v>
      </c>
      <c r="P173" s="4" t="s">
        <v>33</v>
      </c>
      <c r="Q173" s="4">
        <v>0</v>
      </c>
      <c r="R173" s="11">
        <v>45304.0000115741</v>
      </c>
      <c r="S173" s="6">
        <v>45341</v>
      </c>
      <c r="T173" s="4" t="s">
        <v>34</v>
      </c>
      <c r="U173" s="4">
        <v>811.2</v>
      </c>
      <c r="V173" s="4">
        <v>0</v>
      </c>
      <c r="W173" s="4">
        <v>0</v>
      </c>
      <c r="X173" s="4" t="s">
        <v>815</v>
      </c>
      <c r="Y173" s="4" t="s">
        <v>816</v>
      </c>
    </row>
    <row r="174" s="4" customFormat="1" spans="1:25">
      <c r="A174" s="4" t="s">
        <v>817</v>
      </c>
      <c r="B174" s="4" t="s">
        <v>26</v>
      </c>
      <c r="C174" s="4" t="s">
        <v>27</v>
      </c>
      <c r="D174" s="4" t="s">
        <v>484</v>
      </c>
      <c r="E174" s="4" t="s">
        <v>485</v>
      </c>
      <c r="F174" s="6">
        <v>45334</v>
      </c>
      <c r="G174" s="6">
        <v>45340</v>
      </c>
      <c r="H174" s="4">
        <v>1</v>
      </c>
      <c r="I174" s="4">
        <v>6</v>
      </c>
      <c r="J174" s="4">
        <v>6</v>
      </c>
      <c r="K174" s="4" t="s">
        <v>30</v>
      </c>
      <c r="L174" s="4">
        <v>1342.12</v>
      </c>
      <c r="M174" s="4">
        <v>1342.12</v>
      </c>
      <c r="N174" s="4" t="s">
        <v>818</v>
      </c>
      <c r="O174" s="4" t="s">
        <v>32</v>
      </c>
      <c r="P174" s="4" t="s">
        <v>33</v>
      </c>
      <c r="Q174" s="4">
        <v>0</v>
      </c>
      <c r="R174" s="11">
        <v>45304.0000115741</v>
      </c>
      <c r="S174" s="6">
        <v>45341</v>
      </c>
      <c r="T174" s="4" t="s">
        <v>34</v>
      </c>
      <c r="U174" s="4">
        <v>1342.12</v>
      </c>
      <c r="V174" s="4">
        <v>0</v>
      </c>
      <c r="W174" s="4">
        <v>0</v>
      </c>
      <c r="X174" s="4" t="s">
        <v>819</v>
      </c>
      <c r="Y174" s="4" t="s">
        <v>820</v>
      </c>
    </row>
    <row r="175" s="4" customFormat="1" spans="1:25">
      <c r="A175" s="4" t="s">
        <v>821</v>
      </c>
      <c r="B175" s="4" t="s">
        <v>26</v>
      </c>
      <c r="C175" s="4" t="s">
        <v>27</v>
      </c>
      <c r="D175" s="4" t="s">
        <v>119</v>
      </c>
      <c r="E175" s="4" t="s">
        <v>120</v>
      </c>
      <c r="F175" s="6">
        <v>45332</v>
      </c>
      <c r="G175" s="6">
        <v>45334</v>
      </c>
      <c r="H175" s="4">
        <v>1</v>
      </c>
      <c r="I175" s="4">
        <v>2</v>
      </c>
      <c r="J175" s="4">
        <v>2</v>
      </c>
      <c r="K175" s="4" t="s">
        <v>30</v>
      </c>
      <c r="L175" s="4">
        <v>640.04</v>
      </c>
      <c r="M175" s="4">
        <v>640.04</v>
      </c>
      <c r="N175" s="4" t="s">
        <v>822</v>
      </c>
      <c r="O175" s="4" t="s">
        <v>32</v>
      </c>
      <c r="P175" s="4" t="s">
        <v>33</v>
      </c>
      <c r="Q175" s="4">
        <v>0</v>
      </c>
      <c r="R175" s="11">
        <v>45304.0000115741</v>
      </c>
      <c r="S175" s="6">
        <v>45341</v>
      </c>
      <c r="T175" s="4" t="s">
        <v>34</v>
      </c>
      <c r="U175" s="4">
        <v>640.04</v>
      </c>
      <c r="V175" s="4">
        <v>0</v>
      </c>
      <c r="W175" s="4">
        <v>0</v>
      </c>
      <c r="X175" s="4" t="s">
        <v>823</v>
      </c>
      <c r="Y175" s="4" t="s">
        <v>824</v>
      </c>
    </row>
    <row r="176" s="4" customFormat="1" spans="1:25">
      <c r="A176" s="4" t="s">
        <v>825</v>
      </c>
      <c r="B176" s="4" t="s">
        <v>26</v>
      </c>
      <c r="C176" s="4" t="s">
        <v>27</v>
      </c>
      <c r="D176" s="4" t="s">
        <v>197</v>
      </c>
      <c r="E176" s="4" t="s">
        <v>198</v>
      </c>
      <c r="F176" s="6">
        <v>45335</v>
      </c>
      <c r="G176" s="6">
        <v>45336</v>
      </c>
      <c r="H176" s="4">
        <v>1</v>
      </c>
      <c r="I176" s="4">
        <v>1</v>
      </c>
      <c r="J176" s="4">
        <v>1</v>
      </c>
      <c r="K176" s="4" t="s">
        <v>30</v>
      </c>
      <c r="L176" s="4">
        <v>53.29</v>
      </c>
      <c r="M176" s="4">
        <v>53.29</v>
      </c>
      <c r="N176" s="4" t="s">
        <v>826</v>
      </c>
      <c r="O176" s="4" t="s">
        <v>32</v>
      </c>
      <c r="P176" s="4" t="s">
        <v>33</v>
      </c>
      <c r="Q176" s="4">
        <v>0</v>
      </c>
      <c r="R176" s="11">
        <v>45304.0000115741</v>
      </c>
      <c r="S176" s="6">
        <v>45341</v>
      </c>
      <c r="T176" s="4" t="s">
        <v>34</v>
      </c>
      <c r="U176" s="4">
        <v>53.29</v>
      </c>
      <c r="V176" s="4">
        <v>0</v>
      </c>
      <c r="W176" s="4">
        <v>0</v>
      </c>
      <c r="X176" s="4" t="s">
        <v>827</v>
      </c>
      <c r="Y176" s="4" t="s">
        <v>828</v>
      </c>
    </row>
    <row r="177" s="4" customFormat="1" spans="1:25">
      <c r="A177" s="4" t="s">
        <v>829</v>
      </c>
      <c r="B177" s="4" t="s">
        <v>26</v>
      </c>
      <c r="C177" s="4" t="s">
        <v>27</v>
      </c>
      <c r="D177" s="4" t="s">
        <v>94</v>
      </c>
      <c r="E177" s="4" t="s">
        <v>697</v>
      </c>
      <c r="F177" s="6">
        <v>45334</v>
      </c>
      <c r="G177" s="6">
        <v>45335</v>
      </c>
      <c r="H177" s="4">
        <v>1</v>
      </c>
      <c r="I177" s="4">
        <v>1</v>
      </c>
      <c r="J177" s="4">
        <v>1</v>
      </c>
      <c r="K177" s="4" t="s">
        <v>30</v>
      </c>
      <c r="L177" s="4">
        <v>50.92</v>
      </c>
      <c r="M177" s="4">
        <v>50.92</v>
      </c>
      <c r="N177" s="4" t="s">
        <v>830</v>
      </c>
      <c r="O177" s="4" t="s">
        <v>32</v>
      </c>
      <c r="P177" s="4" t="s">
        <v>33</v>
      </c>
      <c r="Q177" s="4">
        <v>0</v>
      </c>
      <c r="R177" s="11">
        <v>45304</v>
      </c>
      <c r="S177" s="6">
        <v>45341</v>
      </c>
      <c r="T177" s="4" t="s">
        <v>34</v>
      </c>
      <c r="U177" s="4">
        <v>50.92</v>
      </c>
      <c r="V177" s="4">
        <v>0</v>
      </c>
      <c r="W177" s="4">
        <v>0</v>
      </c>
      <c r="X177" s="4" t="s">
        <v>831</v>
      </c>
      <c r="Y177" s="4" t="s">
        <v>832</v>
      </c>
    </row>
    <row r="178" s="4" customFormat="1" spans="1:25">
      <c r="A178" s="4" t="s">
        <v>833</v>
      </c>
      <c r="B178" s="4" t="s">
        <v>26</v>
      </c>
      <c r="C178" s="4" t="s">
        <v>27</v>
      </c>
      <c r="D178" s="4" t="s">
        <v>328</v>
      </c>
      <c r="E178" s="4" t="s">
        <v>134</v>
      </c>
      <c r="F178" s="6">
        <v>45335</v>
      </c>
      <c r="G178" s="6">
        <v>45337</v>
      </c>
      <c r="H178" s="4">
        <v>1</v>
      </c>
      <c r="I178" s="4">
        <v>2</v>
      </c>
      <c r="J178" s="4">
        <v>2</v>
      </c>
      <c r="K178" s="4" t="s">
        <v>30</v>
      </c>
      <c r="L178" s="4">
        <v>406.84</v>
      </c>
      <c r="M178" s="4">
        <v>406.84</v>
      </c>
      <c r="N178" s="4" t="s">
        <v>834</v>
      </c>
      <c r="O178" s="4" t="s">
        <v>32</v>
      </c>
      <c r="P178" s="4" t="s">
        <v>33</v>
      </c>
      <c r="Q178" s="4">
        <v>0</v>
      </c>
      <c r="R178" s="11">
        <v>45305.0000115741</v>
      </c>
      <c r="S178" s="6">
        <v>45341</v>
      </c>
      <c r="T178" s="4" t="s">
        <v>34</v>
      </c>
      <c r="U178" s="4">
        <v>406.84</v>
      </c>
      <c r="V178" s="4">
        <v>0</v>
      </c>
      <c r="W178" s="4">
        <v>0</v>
      </c>
      <c r="X178" s="4" t="s">
        <v>835</v>
      </c>
      <c r="Y178" s="4" t="s">
        <v>836</v>
      </c>
    </row>
    <row r="179" s="4" customFormat="1" spans="1:25">
      <c r="A179" s="4" t="s">
        <v>837</v>
      </c>
      <c r="B179" s="4" t="s">
        <v>26</v>
      </c>
      <c r="C179" s="4" t="s">
        <v>27</v>
      </c>
      <c r="D179" s="4" t="s">
        <v>459</v>
      </c>
      <c r="E179" s="4" t="s">
        <v>697</v>
      </c>
      <c r="F179" s="6">
        <v>45338</v>
      </c>
      <c r="G179" s="6">
        <v>45339</v>
      </c>
      <c r="H179" s="4">
        <v>2</v>
      </c>
      <c r="I179" s="4">
        <v>1</v>
      </c>
      <c r="J179" s="4">
        <v>2</v>
      </c>
      <c r="K179" s="4" t="s">
        <v>30</v>
      </c>
      <c r="L179" s="4">
        <v>94.58</v>
      </c>
      <c r="M179" s="4">
        <v>94.58</v>
      </c>
      <c r="N179" s="4" t="s">
        <v>838</v>
      </c>
      <c r="O179" s="4" t="s">
        <v>32</v>
      </c>
      <c r="P179" s="4" t="s">
        <v>33</v>
      </c>
      <c r="Q179" s="4">
        <v>0</v>
      </c>
      <c r="R179" s="11">
        <v>45305.0000115741</v>
      </c>
      <c r="S179" s="6">
        <v>45341</v>
      </c>
      <c r="T179" s="4" t="s">
        <v>34</v>
      </c>
      <c r="U179" s="4">
        <v>94.58</v>
      </c>
      <c r="V179" s="4">
        <v>0</v>
      </c>
      <c r="W179" s="4">
        <v>0</v>
      </c>
      <c r="X179" s="4" t="s">
        <v>839</v>
      </c>
      <c r="Y179" s="4" t="s">
        <v>840</v>
      </c>
    </row>
    <row r="180" s="4" customFormat="1" spans="1:25">
      <c r="A180" s="4" t="s">
        <v>841</v>
      </c>
      <c r="B180" s="4" t="s">
        <v>26</v>
      </c>
      <c r="C180" s="4" t="s">
        <v>27</v>
      </c>
      <c r="D180" s="4" t="s">
        <v>478</v>
      </c>
      <c r="E180" s="4" t="s">
        <v>479</v>
      </c>
      <c r="F180" s="6">
        <v>45335</v>
      </c>
      <c r="G180" s="6">
        <v>45336</v>
      </c>
      <c r="H180" s="4">
        <v>1</v>
      </c>
      <c r="I180" s="4">
        <v>1</v>
      </c>
      <c r="J180" s="4">
        <v>1</v>
      </c>
      <c r="K180" s="4" t="s">
        <v>30</v>
      </c>
      <c r="L180" s="4">
        <v>103.61</v>
      </c>
      <c r="M180" s="4">
        <v>103.61</v>
      </c>
      <c r="N180" s="4" t="s">
        <v>842</v>
      </c>
      <c r="O180" s="4" t="s">
        <v>32</v>
      </c>
      <c r="P180" s="4" t="s">
        <v>33</v>
      </c>
      <c r="Q180" s="4">
        <v>0</v>
      </c>
      <c r="R180" s="11">
        <v>45305</v>
      </c>
      <c r="S180" s="6">
        <v>45341</v>
      </c>
      <c r="T180" s="4" t="s">
        <v>34</v>
      </c>
      <c r="U180" s="4">
        <v>103.61</v>
      </c>
      <c r="V180" s="4">
        <v>0</v>
      </c>
      <c r="W180" s="4">
        <v>0</v>
      </c>
      <c r="X180" s="4" t="s">
        <v>843</v>
      </c>
      <c r="Y180" s="4" t="s">
        <v>844</v>
      </c>
    </row>
    <row r="181" s="4" customFormat="1" spans="1:25">
      <c r="A181" s="4" t="s">
        <v>845</v>
      </c>
      <c r="B181" s="4" t="s">
        <v>26</v>
      </c>
      <c r="C181" s="4" t="s">
        <v>27</v>
      </c>
      <c r="D181" s="4" t="s">
        <v>478</v>
      </c>
      <c r="E181" s="4" t="s">
        <v>479</v>
      </c>
      <c r="F181" s="6">
        <v>45335</v>
      </c>
      <c r="G181" s="6">
        <v>45336</v>
      </c>
      <c r="H181" s="4">
        <v>1</v>
      </c>
      <c r="I181" s="4">
        <v>1</v>
      </c>
      <c r="J181" s="4">
        <v>1</v>
      </c>
      <c r="K181" s="4" t="s">
        <v>30</v>
      </c>
      <c r="L181" s="4">
        <v>103.61</v>
      </c>
      <c r="M181" s="4">
        <v>103.61</v>
      </c>
      <c r="N181" s="4" t="s">
        <v>846</v>
      </c>
      <c r="O181" s="4" t="s">
        <v>32</v>
      </c>
      <c r="P181" s="4" t="s">
        <v>33</v>
      </c>
      <c r="Q181" s="4">
        <v>0</v>
      </c>
      <c r="R181" s="11">
        <v>45305.0000115741</v>
      </c>
      <c r="S181" s="6">
        <v>45341</v>
      </c>
      <c r="T181" s="4" t="s">
        <v>34</v>
      </c>
      <c r="U181" s="4">
        <v>103.61</v>
      </c>
      <c r="V181" s="4">
        <v>0</v>
      </c>
      <c r="W181" s="4">
        <v>0</v>
      </c>
      <c r="X181" s="4" t="s">
        <v>847</v>
      </c>
      <c r="Y181" s="4" t="s">
        <v>848</v>
      </c>
    </row>
    <row r="182" s="4" customFormat="1" spans="1:25">
      <c r="A182" s="4" t="s">
        <v>849</v>
      </c>
      <c r="B182" s="4" t="s">
        <v>26</v>
      </c>
      <c r="C182" s="4" t="s">
        <v>27</v>
      </c>
      <c r="D182" s="4" t="s">
        <v>850</v>
      </c>
      <c r="E182" s="4" t="s">
        <v>83</v>
      </c>
      <c r="F182" s="6">
        <v>45333</v>
      </c>
      <c r="G182" s="6">
        <v>45334</v>
      </c>
      <c r="H182" s="4">
        <v>1</v>
      </c>
      <c r="I182" s="4">
        <v>1</v>
      </c>
      <c r="J182" s="4">
        <v>1</v>
      </c>
      <c r="K182" s="4" t="s">
        <v>30</v>
      </c>
      <c r="L182" s="4">
        <v>71.21</v>
      </c>
      <c r="M182" s="4">
        <v>71.21</v>
      </c>
      <c r="N182" s="4" t="s">
        <v>851</v>
      </c>
      <c r="O182" s="4" t="s">
        <v>32</v>
      </c>
      <c r="P182" s="4" t="s">
        <v>33</v>
      </c>
      <c r="Q182" s="4">
        <v>0</v>
      </c>
      <c r="R182" s="11">
        <v>45305.0000115741</v>
      </c>
      <c r="S182" s="6">
        <v>45341</v>
      </c>
      <c r="T182" s="4" t="s">
        <v>34</v>
      </c>
      <c r="U182" s="4">
        <v>71.21</v>
      </c>
      <c r="V182" s="4">
        <v>0</v>
      </c>
      <c r="W182" s="4">
        <v>0</v>
      </c>
      <c r="X182" s="4" t="s">
        <v>852</v>
      </c>
      <c r="Y182" s="4" t="s">
        <v>853</v>
      </c>
    </row>
    <row r="183" s="4" customFormat="1" spans="1:25">
      <c r="A183" s="4" t="s">
        <v>854</v>
      </c>
      <c r="B183" s="4" t="s">
        <v>26</v>
      </c>
      <c r="C183" s="4" t="s">
        <v>27</v>
      </c>
      <c r="D183" s="4" t="s">
        <v>747</v>
      </c>
      <c r="E183" s="4" t="s">
        <v>748</v>
      </c>
      <c r="F183" s="6">
        <v>45338</v>
      </c>
      <c r="G183" s="6">
        <v>45339</v>
      </c>
      <c r="H183" s="4">
        <v>1</v>
      </c>
      <c r="I183" s="4">
        <v>1</v>
      </c>
      <c r="J183" s="4">
        <v>1</v>
      </c>
      <c r="K183" s="4" t="s">
        <v>30</v>
      </c>
      <c r="L183" s="4">
        <v>414.18</v>
      </c>
      <c r="M183" s="4">
        <v>414.18</v>
      </c>
      <c r="N183" s="4" t="s">
        <v>855</v>
      </c>
      <c r="O183" s="4" t="s">
        <v>32</v>
      </c>
      <c r="P183" s="4" t="s">
        <v>33</v>
      </c>
      <c r="Q183" s="4">
        <v>0</v>
      </c>
      <c r="R183" s="11">
        <v>45305.0000115741</v>
      </c>
      <c r="S183" s="6">
        <v>45341</v>
      </c>
      <c r="T183" s="4" t="s">
        <v>34</v>
      </c>
      <c r="U183" s="4">
        <v>414.18</v>
      </c>
      <c r="V183" s="4">
        <v>0</v>
      </c>
      <c r="W183" s="4">
        <v>0</v>
      </c>
      <c r="X183" s="4" t="s">
        <v>856</v>
      </c>
      <c r="Y183" s="4" t="s">
        <v>857</v>
      </c>
    </row>
    <row r="184" s="4" customFormat="1" spans="1:25">
      <c r="A184" s="4" t="s">
        <v>858</v>
      </c>
      <c r="B184" s="4" t="s">
        <v>26</v>
      </c>
      <c r="C184" s="4" t="s">
        <v>27</v>
      </c>
      <c r="D184" s="4" t="s">
        <v>859</v>
      </c>
      <c r="E184" s="4" t="s">
        <v>860</v>
      </c>
      <c r="F184" s="6">
        <v>45337</v>
      </c>
      <c r="G184" s="6">
        <v>45340</v>
      </c>
      <c r="H184" s="4">
        <v>1</v>
      </c>
      <c r="I184" s="4">
        <v>3</v>
      </c>
      <c r="J184" s="4">
        <v>3</v>
      </c>
      <c r="K184" s="4" t="s">
        <v>30</v>
      </c>
      <c r="L184" s="4">
        <v>456.03</v>
      </c>
      <c r="M184" s="4">
        <v>456.03</v>
      </c>
      <c r="N184" s="4" t="s">
        <v>861</v>
      </c>
      <c r="O184" s="4" t="s">
        <v>32</v>
      </c>
      <c r="P184" s="4" t="s">
        <v>33</v>
      </c>
      <c r="Q184" s="4">
        <v>0</v>
      </c>
      <c r="R184" s="11">
        <v>45305</v>
      </c>
      <c r="S184" s="6">
        <v>45341</v>
      </c>
      <c r="T184" s="4" t="s">
        <v>34</v>
      </c>
      <c r="U184" s="4">
        <v>456.03</v>
      </c>
      <c r="V184" s="4">
        <v>0</v>
      </c>
      <c r="W184" s="4">
        <v>0</v>
      </c>
      <c r="X184" s="4" t="s">
        <v>862</v>
      </c>
      <c r="Y184" s="4" t="s">
        <v>863</v>
      </c>
    </row>
    <row r="185" s="4" customFormat="1" spans="1:25">
      <c r="A185" s="4" t="s">
        <v>864</v>
      </c>
      <c r="B185" s="4" t="s">
        <v>26</v>
      </c>
      <c r="C185" s="4" t="s">
        <v>27</v>
      </c>
      <c r="D185" s="4" t="s">
        <v>484</v>
      </c>
      <c r="E185" s="4" t="s">
        <v>485</v>
      </c>
      <c r="F185" s="6">
        <v>45329</v>
      </c>
      <c r="G185" s="6">
        <v>45335</v>
      </c>
      <c r="H185" s="4">
        <v>1</v>
      </c>
      <c r="I185" s="4">
        <v>6</v>
      </c>
      <c r="J185" s="4">
        <v>6</v>
      </c>
      <c r="K185" s="4" t="s">
        <v>30</v>
      </c>
      <c r="L185" s="4">
        <v>1338.51</v>
      </c>
      <c r="M185" s="4">
        <v>1338.51</v>
      </c>
      <c r="N185" s="4" t="s">
        <v>865</v>
      </c>
      <c r="O185" s="4" t="s">
        <v>32</v>
      </c>
      <c r="P185" s="4" t="s">
        <v>33</v>
      </c>
      <c r="Q185" s="4">
        <v>0</v>
      </c>
      <c r="R185" s="11">
        <v>45305</v>
      </c>
      <c r="S185" s="6">
        <v>45341</v>
      </c>
      <c r="T185" s="4" t="s">
        <v>34</v>
      </c>
      <c r="U185" s="4">
        <v>1338.51</v>
      </c>
      <c r="V185" s="4">
        <v>0</v>
      </c>
      <c r="W185" s="4">
        <v>0</v>
      </c>
      <c r="X185" s="4" t="s">
        <v>866</v>
      </c>
      <c r="Y185" s="4" t="s">
        <v>867</v>
      </c>
    </row>
    <row r="186" s="4" customFormat="1" spans="1:25">
      <c r="A186" s="4" t="s">
        <v>868</v>
      </c>
      <c r="B186" s="4" t="s">
        <v>26</v>
      </c>
      <c r="C186" s="4" t="s">
        <v>27</v>
      </c>
      <c r="D186" s="4" t="s">
        <v>869</v>
      </c>
      <c r="E186" s="4" t="s">
        <v>870</v>
      </c>
      <c r="F186" s="6">
        <v>45333</v>
      </c>
      <c r="G186" s="6">
        <v>45334</v>
      </c>
      <c r="H186" s="4">
        <v>3</v>
      </c>
      <c r="I186" s="4">
        <v>1</v>
      </c>
      <c r="J186" s="4">
        <v>3</v>
      </c>
      <c r="K186" s="4" t="s">
        <v>30</v>
      </c>
      <c r="L186" s="4">
        <v>422.25</v>
      </c>
      <c r="M186" s="4">
        <v>422.25</v>
      </c>
      <c r="N186" s="4" t="s">
        <v>871</v>
      </c>
      <c r="O186" s="4" t="s">
        <v>32</v>
      </c>
      <c r="P186" s="4" t="s">
        <v>33</v>
      </c>
      <c r="Q186" s="4">
        <v>0</v>
      </c>
      <c r="R186" s="11">
        <v>45305.0000115741</v>
      </c>
      <c r="S186" s="6">
        <v>45341</v>
      </c>
      <c r="T186" s="4" t="s">
        <v>34</v>
      </c>
      <c r="U186" s="4">
        <v>422.25</v>
      </c>
      <c r="V186" s="4">
        <v>0</v>
      </c>
      <c r="W186" s="4">
        <v>0</v>
      </c>
      <c r="X186" s="4" t="s">
        <v>872</v>
      </c>
      <c r="Y186" s="4" t="s">
        <v>127</v>
      </c>
    </row>
    <row r="187" s="4" customFormat="1" spans="1:25">
      <c r="A187" s="4" t="s">
        <v>873</v>
      </c>
      <c r="B187" s="4" t="s">
        <v>26</v>
      </c>
      <c r="C187" s="4" t="s">
        <v>27</v>
      </c>
      <c r="D187" s="4" t="s">
        <v>708</v>
      </c>
      <c r="E187" s="4" t="s">
        <v>874</v>
      </c>
      <c r="F187" s="6">
        <v>45336</v>
      </c>
      <c r="G187" s="6">
        <v>45338</v>
      </c>
      <c r="H187" s="4">
        <v>1</v>
      </c>
      <c r="I187" s="4">
        <v>2</v>
      </c>
      <c r="J187" s="4">
        <v>2</v>
      </c>
      <c r="K187" s="4" t="s">
        <v>30</v>
      </c>
      <c r="L187" s="4">
        <v>246.72</v>
      </c>
      <c r="M187" s="4">
        <v>246.72</v>
      </c>
      <c r="N187" s="4" t="s">
        <v>875</v>
      </c>
      <c r="O187" s="4" t="s">
        <v>32</v>
      </c>
      <c r="P187" s="4" t="s">
        <v>33</v>
      </c>
      <c r="Q187" s="4">
        <v>0</v>
      </c>
      <c r="R187" s="11">
        <v>45305.0000115741</v>
      </c>
      <c r="S187" s="6">
        <v>45341</v>
      </c>
      <c r="T187" s="4" t="s">
        <v>34</v>
      </c>
      <c r="U187" s="4">
        <v>246.72</v>
      </c>
      <c r="V187" s="4">
        <v>0</v>
      </c>
      <c r="W187" s="4">
        <v>0</v>
      </c>
      <c r="X187" s="4" t="s">
        <v>876</v>
      </c>
      <c r="Y187" s="4" t="s">
        <v>711</v>
      </c>
    </row>
    <row r="188" s="4" customFormat="1" spans="1:25">
      <c r="A188" s="4" t="s">
        <v>868</v>
      </c>
      <c r="B188" s="4" t="s">
        <v>26</v>
      </c>
      <c r="C188" s="4" t="s">
        <v>176</v>
      </c>
      <c r="D188" s="4" t="s">
        <v>869</v>
      </c>
      <c r="E188" s="4" t="s">
        <v>870</v>
      </c>
      <c r="F188" s="6">
        <v>45333</v>
      </c>
      <c r="G188" s="6">
        <v>45334</v>
      </c>
      <c r="H188" s="4">
        <v>3</v>
      </c>
      <c r="I188" s="4">
        <v>1</v>
      </c>
      <c r="J188" s="4">
        <v>3</v>
      </c>
      <c r="K188" s="4" t="s">
        <v>30</v>
      </c>
      <c r="L188" s="4">
        <v>-422.25</v>
      </c>
      <c r="M188" s="4">
        <v>-422.25</v>
      </c>
      <c r="N188" s="4" t="s">
        <v>871</v>
      </c>
      <c r="O188" s="4" t="s">
        <v>32</v>
      </c>
      <c r="P188" s="4" t="s">
        <v>33</v>
      </c>
      <c r="Q188" s="4">
        <v>0</v>
      </c>
      <c r="R188" s="11">
        <v>45305.0000115741</v>
      </c>
      <c r="S188" s="6">
        <v>45341</v>
      </c>
      <c r="T188" s="4" t="s">
        <v>34</v>
      </c>
      <c r="U188" s="4">
        <v>-422.25</v>
      </c>
      <c r="V188" s="4">
        <v>0</v>
      </c>
      <c r="W188" s="4">
        <v>0</v>
      </c>
      <c r="X188" s="4" t="s">
        <v>872</v>
      </c>
      <c r="Y188" s="4" t="s">
        <v>127</v>
      </c>
    </row>
    <row r="189" s="4" customFormat="1" spans="1:25">
      <c r="A189" s="4" t="s">
        <v>877</v>
      </c>
      <c r="B189" s="4" t="s">
        <v>26</v>
      </c>
      <c r="C189" s="4" t="s">
        <v>27</v>
      </c>
      <c r="D189" s="4" t="s">
        <v>878</v>
      </c>
      <c r="E189" s="4" t="s">
        <v>879</v>
      </c>
      <c r="F189" s="6">
        <v>45334</v>
      </c>
      <c r="G189" s="6">
        <v>45337</v>
      </c>
      <c r="H189" s="4">
        <v>1</v>
      </c>
      <c r="I189" s="4">
        <v>3</v>
      </c>
      <c r="J189" s="4">
        <v>3</v>
      </c>
      <c r="K189" s="4" t="s">
        <v>30</v>
      </c>
      <c r="L189" s="4">
        <v>292.48</v>
      </c>
      <c r="M189" s="4">
        <v>292.48</v>
      </c>
      <c r="N189" s="4" t="s">
        <v>880</v>
      </c>
      <c r="O189" s="4" t="s">
        <v>32</v>
      </c>
      <c r="P189" s="4" t="s">
        <v>33</v>
      </c>
      <c r="Q189" s="4">
        <v>0</v>
      </c>
      <c r="R189" s="11">
        <v>45305</v>
      </c>
      <c r="S189" s="6">
        <v>45341</v>
      </c>
      <c r="T189" s="4" t="s">
        <v>34</v>
      </c>
      <c r="U189" s="4">
        <v>292.48</v>
      </c>
      <c r="V189" s="4">
        <v>0</v>
      </c>
      <c r="W189" s="4">
        <v>0</v>
      </c>
      <c r="X189" s="4" t="s">
        <v>881</v>
      </c>
      <c r="Y189" s="4" t="s">
        <v>882</v>
      </c>
    </row>
    <row r="190" s="4" customFormat="1" spans="1:25">
      <c r="A190" s="4" t="s">
        <v>883</v>
      </c>
      <c r="B190" s="4" t="s">
        <v>26</v>
      </c>
      <c r="C190" s="4" t="s">
        <v>27</v>
      </c>
      <c r="D190" s="4" t="s">
        <v>668</v>
      </c>
      <c r="E190" s="4" t="s">
        <v>669</v>
      </c>
      <c r="F190" s="6">
        <v>45332</v>
      </c>
      <c r="G190" s="6">
        <v>45335</v>
      </c>
      <c r="H190" s="4">
        <v>1</v>
      </c>
      <c r="I190" s="4">
        <v>3</v>
      </c>
      <c r="J190" s="4">
        <v>3</v>
      </c>
      <c r="K190" s="4" t="s">
        <v>30</v>
      </c>
      <c r="L190" s="4">
        <v>594.15</v>
      </c>
      <c r="M190" s="4">
        <v>594.15</v>
      </c>
      <c r="N190" s="4" t="s">
        <v>884</v>
      </c>
      <c r="O190" s="4" t="s">
        <v>32</v>
      </c>
      <c r="P190" s="4" t="s">
        <v>33</v>
      </c>
      <c r="Q190" s="4">
        <v>0</v>
      </c>
      <c r="R190" s="11">
        <v>45305.0000115741</v>
      </c>
      <c r="S190" s="6">
        <v>45341</v>
      </c>
      <c r="T190" s="4" t="s">
        <v>34</v>
      </c>
      <c r="U190" s="4">
        <v>594.15</v>
      </c>
      <c r="V190" s="4">
        <v>0</v>
      </c>
      <c r="W190" s="4">
        <v>0</v>
      </c>
      <c r="X190" s="4" t="s">
        <v>885</v>
      </c>
      <c r="Y190" s="4" t="s">
        <v>886</v>
      </c>
    </row>
    <row r="191" s="4" customFormat="1" spans="1:25">
      <c r="A191" s="4" t="s">
        <v>468</v>
      </c>
      <c r="B191" s="4" t="s">
        <v>26</v>
      </c>
      <c r="C191" s="4" t="s">
        <v>176</v>
      </c>
      <c r="D191" s="4" t="s">
        <v>459</v>
      </c>
      <c r="E191" s="4" t="s">
        <v>65</v>
      </c>
      <c r="F191" s="6">
        <v>45337</v>
      </c>
      <c r="G191" s="6">
        <v>45338</v>
      </c>
      <c r="H191" s="4">
        <v>1</v>
      </c>
      <c r="I191" s="4">
        <v>1</v>
      </c>
      <c r="J191" s="4">
        <v>1</v>
      </c>
      <c r="K191" s="4" t="s">
        <v>30</v>
      </c>
      <c r="L191" s="4">
        <v>-56.74</v>
      </c>
      <c r="M191" s="4">
        <v>-56.74</v>
      </c>
      <c r="N191" s="4" t="s">
        <v>460</v>
      </c>
      <c r="O191" s="4" t="s">
        <v>32</v>
      </c>
      <c r="P191" s="4" t="s">
        <v>33</v>
      </c>
      <c r="Q191" s="4">
        <v>0</v>
      </c>
      <c r="R191" s="11">
        <v>45292.0000115741</v>
      </c>
      <c r="S191" s="6">
        <v>45341</v>
      </c>
      <c r="T191" s="4" t="s">
        <v>34</v>
      </c>
      <c r="U191" s="4">
        <v>-56.74</v>
      </c>
      <c r="V191" s="4">
        <v>0</v>
      </c>
      <c r="W191" s="4">
        <v>0</v>
      </c>
      <c r="X191" s="4" t="s">
        <v>469</v>
      </c>
      <c r="Y191" s="4" t="s">
        <v>470</v>
      </c>
    </row>
    <row r="192" s="4" customFormat="1" spans="1:25">
      <c r="A192" s="4" t="s">
        <v>887</v>
      </c>
      <c r="B192" s="4" t="s">
        <v>26</v>
      </c>
      <c r="C192" s="4" t="s">
        <v>27</v>
      </c>
      <c r="D192" s="4" t="s">
        <v>484</v>
      </c>
      <c r="E192" s="4" t="s">
        <v>485</v>
      </c>
      <c r="F192" s="6">
        <v>45335</v>
      </c>
      <c r="G192" s="6">
        <v>45337</v>
      </c>
      <c r="H192" s="4">
        <v>1</v>
      </c>
      <c r="I192" s="4">
        <v>2</v>
      </c>
      <c r="J192" s="4">
        <v>2</v>
      </c>
      <c r="K192" s="4" t="s">
        <v>30</v>
      </c>
      <c r="L192" s="4">
        <v>453.68</v>
      </c>
      <c r="M192" s="4">
        <v>453.68</v>
      </c>
      <c r="N192" s="4" t="s">
        <v>888</v>
      </c>
      <c r="O192" s="4" t="s">
        <v>32</v>
      </c>
      <c r="P192" s="4" t="s">
        <v>33</v>
      </c>
      <c r="Q192" s="4">
        <v>0</v>
      </c>
      <c r="R192" s="11">
        <v>45305</v>
      </c>
      <c r="S192" s="6">
        <v>45341</v>
      </c>
      <c r="T192" s="4" t="s">
        <v>34</v>
      </c>
      <c r="U192" s="4">
        <v>453.68</v>
      </c>
      <c r="V192" s="4">
        <v>0</v>
      </c>
      <c r="W192" s="4">
        <v>0</v>
      </c>
      <c r="X192" s="4" t="s">
        <v>889</v>
      </c>
      <c r="Y192" s="4" t="s">
        <v>890</v>
      </c>
    </row>
    <row r="193" s="4" customFormat="1" spans="1:25">
      <c r="A193" s="4" t="s">
        <v>891</v>
      </c>
      <c r="B193" s="4" t="s">
        <v>26</v>
      </c>
      <c r="C193" s="4" t="s">
        <v>27</v>
      </c>
      <c r="D193" s="4" t="s">
        <v>668</v>
      </c>
      <c r="E193" s="4" t="s">
        <v>669</v>
      </c>
      <c r="F193" s="6">
        <v>45333</v>
      </c>
      <c r="G193" s="6">
        <v>45335</v>
      </c>
      <c r="H193" s="4">
        <v>1</v>
      </c>
      <c r="I193" s="4">
        <v>2</v>
      </c>
      <c r="J193" s="4">
        <v>2</v>
      </c>
      <c r="K193" s="4" t="s">
        <v>30</v>
      </c>
      <c r="L193" s="4">
        <v>396.1</v>
      </c>
      <c r="M193" s="4">
        <v>396.1</v>
      </c>
      <c r="N193" s="4" t="s">
        <v>892</v>
      </c>
      <c r="O193" s="4" t="s">
        <v>32</v>
      </c>
      <c r="P193" s="4" t="s">
        <v>33</v>
      </c>
      <c r="Q193" s="4">
        <v>0</v>
      </c>
      <c r="R193" s="11">
        <v>45305.0000115741</v>
      </c>
      <c r="S193" s="6">
        <v>45341</v>
      </c>
      <c r="T193" s="4" t="s">
        <v>34</v>
      </c>
      <c r="U193" s="4">
        <v>396.1</v>
      </c>
      <c r="V193" s="4">
        <v>0</v>
      </c>
      <c r="W193" s="4">
        <v>0</v>
      </c>
      <c r="X193" s="4" t="s">
        <v>893</v>
      </c>
      <c r="Y193" s="4" t="s">
        <v>894</v>
      </c>
    </row>
    <row r="194" s="4" customFormat="1" spans="1:25">
      <c r="A194" s="4" t="s">
        <v>895</v>
      </c>
      <c r="B194" s="4" t="s">
        <v>26</v>
      </c>
      <c r="C194" s="4" t="s">
        <v>27</v>
      </c>
      <c r="D194" s="4" t="s">
        <v>896</v>
      </c>
      <c r="E194" s="4" t="s">
        <v>897</v>
      </c>
      <c r="F194" s="6">
        <v>45331</v>
      </c>
      <c r="G194" s="6">
        <v>45334</v>
      </c>
      <c r="H194" s="4">
        <v>1</v>
      </c>
      <c r="I194" s="4">
        <v>3</v>
      </c>
      <c r="J194" s="4">
        <v>3</v>
      </c>
      <c r="K194" s="4" t="s">
        <v>30</v>
      </c>
      <c r="L194" s="4">
        <v>366.33</v>
      </c>
      <c r="M194" s="4">
        <v>366.33</v>
      </c>
      <c r="N194" s="4" t="s">
        <v>898</v>
      </c>
      <c r="O194" s="4" t="s">
        <v>32</v>
      </c>
      <c r="P194" s="4" t="s">
        <v>33</v>
      </c>
      <c r="Q194" s="4">
        <v>0</v>
      </c>
      <c r="R194" s="11">
        <v>45305</v>
      </c>
      <c r="S194" s="6">
        <v>45341</v>
      </c>
      <c r="T194" s="4" t="s">
        <v>34</v>
      </c>
      <c r="U194" s="4">
        <v>366.33</v>
      </c>
      <c r="V194" s="4">
        <v>0</v>
      </c>
      <c r="W194" s="4">
        <v>0</v>
      </c>
      <c r="X194" s="4" t="s">
        <v>899</v>
      </c>
      <c r="Y194" s="4" t="s">
        <v>900</v>
      </c>
    </row>
    <row r="195" s="4" customFormat="1" spans="1:25">
      <c r="A195" s="4" t="s">
        <v>901</v>
      </c>
      <c r="B195" s="4" t="s">
        <v>26</v>
      </c>
      <c r="C195" s="4" t="s">
        <v>27</v>
      </c>
      <c r="D195" s="4" t="s">
        <v>445</v>
      </c>
      <c r="E195" s="4" t="s">
        <v>682</v>
      </c>
      <c r="F195" s="6">
        <v>45336</v>
      </c>
      <c r="G195" s="6">
        <v>45339</v>
      </c>
      <c r="H195" s="4">
        <v>1</v>
      </c>
      <c r="I195" s="4">
        <v>3</v>
      </c>
      <c r="J195" s="4">
        <v>3</v>
      </c>
      <c r="K195" s="4" t="s">
        <v>30</v>
      </c>
      <c r="L195" s="4">
        <v>380.94</v>
      </c>
      <c r="M195" s="4">
        <v>380.94</v>
      </c>
      <c r="N195" s="4" t="s">
        <v>902</v>
      </c>
      <c r="O195" s="4" t="s">
        <v>32</v>
      </c>
      <c r="P195" s="4" t="s">
        <v>33</v>
      </c>
      <c r="Q195" s="4">
        <v>0</v>
      </c>
      <c r="R195" s="11">
        <v>45305.0000115741</v>
      </c>
      <c r="S195" s="6">
        <v>45341</v>
      </c>
      <c r="T195" s="4" t="s">
        <v>34</v>
      </c>
      <c r="U195" s="4">
        <v>380.94</v>
      </c>
      <c r="V195" s="4">
        <v>0</v>
      </c>
      <c r="W195" s="4">
        <v>0</v>
      </c>
      <c r="X195" s="4" t="s">
        <v>903</v>
      </c>
      <c r="Y195" s="4" t="s">
        <v>904</v>
      </c>
    </row>
    <row r="196" s="4" customFormat="1" spans="1:25">
      <c r="A196" s="4" t="s">
        <v>905</v>
      </c>
      <c r="B196" s="4" t="s">
        <v>26</v>
      </c>
      <c r="C196" s="4" t="s">
        <v>27</v>
      </c>
      <c r="D196" s="4" t="s">
        <v>906</v>
      </c>
      <c r="E196" s="4" t="s">
        <v>659</v>
      </c>
      <c r="F196" s="6">
        <v>45337</v>
      </c>
      <c r="G196" s="6">
        <v>45339</v>
      </c>
      <c r="H196" s="4">
        <v>2</v>
      </c>
      <c r="I196" s="4">
        <v>2</v>
      </c>
      <c r="J196" s="4">
        <v>4</v>
      </c>
      <c r="K196" s="4" t="s">
        <v>30</v>
      </c>
      <c r="L196" s="4">
        <v>110.72</v>
      </c>
      <c r="M196" s="4">
        <v>110.72</v>
      </c>
      <c r="N196" s="4" t="s">
        <v>907</v>
      </c>
      <c r="O196" s="4" t="s">
        <v>32</v>
      </c>
      <c r="P196" s="4" t="s">
        <v>33</v>
      </c>
      <c r="Q196" s="4">
        <v>0</v>
      </c>
      <c r="R196" s="11">
        <v>45306</v>
      </c>
      <c r="S196" s="6">
        <v>45341</v>
      </c>
      <c r="T196" s="4" t="s">
        <v>34</v>
      </c>
      <c r="U196" s="4">
        <v>110.72</v>
      </c>
      <c r="V196" s="4">
        <v>0</v>
      </c>
      <c r="W196" s="4">
        <v>0</v>
      </c>
      <c r="X196" s="4" t="s">
        <v>908</v>
      </c>
      <c r="Y196" s="4" t="s">
        <v>909</v>
      </c>
    </row>
    <row r="197" s="4" customFormat="1" spans="1:25">
      <c r="A197" s="4" t="s">
        <v>910</v>
      </c>
      <c r="B197" s="4" t="s">
        <v>26</v>
      </c>
      <c r="C197" s="4" t="s">
        <v>27</v>
      </c>
      <c r="D197" s="4" t="s">
        <v>906</v>
      </c>
      <c r="E197" s="4" t="s">
        <v>198</v>
      </c>
      <c r="F197" s="6">
        <v>45335</v>
      </c>
      <c r="G197" s="6">
        <v>45337</v>
      </c>
      <c r="H197" s="4">
        <v>1</v>
      </c>
      <c r="I197" s="4">
        <v>2</v>
      </c>
      <c r="J197" s="4">
        <v>2</v>
      </c>
      <c r="K197" s="4" t="s">
        <v>30</v>
      </c>
      <c r="L197" s="4">
        <v>63.42</v>
      </c>
      <c r="M197" s="4">
        <v>63.42</v>
      </c>
      <c r="N197" s="4" t="s">
        <v>911</v>
      </c>
      <c r="O197" s="4" t="s">
        <v>32</v>
      </c>
      <c r="P197" s="4" t="s">
        <v>33</v>
      </c>
      <c r="Q197" s="4">
        <v>0</v>
      </c>
      <c r="R197" s="11">
        <v>45306.0000115741</v>
      </c>
      <c r="S197" s="6">
        <v>45341</v>
      </c>
      <c r="T197" s="4" t="s">
        <v>34</v>
      </c>
      <c r="U197" s="4">
        <v>63.42</v>
      </c>
      <c r="V197" s="4">
        <v>0</v>
      </c>
      <c r="W197" s="4">
        <v>0</v>
      </c>
      <c r="X197" s="4" t="s">
        <v>912</v>
      </c>
      <c r="Y197" s="4" t="s">
        <v>913</v>
      </c>
    </row>
    <row r="198" s="4" customFormat="1" spans="1:25">
      <c r="A198" s="4" t="s">
        <v>914</v>
      </c>
      <c r="B198" s="4" t="s">
        <v>26</v>
      </c>
      <c r="C198" s="4" t="s">
        <v>27</v>
      </c>
      <c r="D198" s="4" t="s">
        <v>413</v>
      </c>
      <c r="E198" s="4" t="s">
        <v>691</v>
      </c>
      <c r="F198" s="6">
        <v>45335</v>
      </c>
      <c r="G198" s="6">
        <v>45338</v>
      </c>
      <c r="H198" s="4">
        <v>1</v>
      </c>
      <c r="I198" s="4">
        <v>3</v>
      </c>
      <c r="J198" s="4">
        <v>3</v>
      </c>
      <c r="K198" s="4" t="s">
        <v>30</v>
      </c>
      <c r="L198" s="4">
        <v>685.53</v>
      </c>
      <c r="M198" s="4">
        <v>685.53</v>
      </c>
      <c r="N198" s="4" t="s">
        <v>915</v>
      </c>
      <c r="O198" s="4" t="s">
        <v>32</v>
      </c>
      <c r="P198" s="4" t="s">
        <v>33</v>
      </c>
      <c r="Q198" s="4">
        <v>0</v>
      </c>
      <c r="R198" s="11">
        <v>45306.0000115741</v>
      </c>
      <c r="S198" s="6">
        <v>45341</v>
      </c>
      <c r="T198" s="4" t="s">
        <v>34</v>
      </c>
      <c r="U198" s="4">
        <v>685.53</v>
      </c>
      <c r="V198" s="4">
        <v>0</v>
      </c>
      <c r="W198" s="4">
        <v>0</v>
      </c>
      <c r="X198" s="4" t="s">
        <v>916</v>
      </c>
      <c r="Y198" s="4" t="s">
        <v>917</v>
      </c>
    </row>
    <row r="199" s="4" customFormat="1" spans="1:25">
      <c r="A199" s="4" t="s">
        <v>918</v>
      </c>
      <c r="B199" s="4" t="s">
        <v>26</v>
      </c>
      <c r="C199" s="4" t="s">
        <v>27</v>
      </c>
      <c r="D199" s="4" t="s">
        <v>345</v>
      </c>
      <c r="E199" s="4" t="s">
        <v>919</v>
      </c>
      <c r="F199" s="6">
        <v>45336</v>
      </c>
      <c r="G199" s="6">
        <v>45338</v>
      </c>
      <c r="H199" s="4">
        <v>1</v>
      </c>
      <c r="I199" s="4">
        <v>2</v>
      </c>
      <c r="J199" s="4">
        <v>2</v>
      </c>
      <c r="K199" s="4" t="s">
        <v>30</v>
      </c>
      <c r="L199" s="4">
        <v>937.26</v>
      </c>
      <c r="M199" s="4">
        <v>937.26</v>
      </c>
      <c r="N199" s="4" t="s">
        <v>920</v>
      </c>
      <c r="O199" s="4" t="s">
        <v>32</v>
      </c>
      <c r="P199" s="4" t="s">
        <v>33</v>
      </c>
      <c r="Q199" s="4">
        <v>0</v>
      </c>
      <c r="R199" s="11">
        <v>45306.0000115741</v>
      </c>
      <c r="S199" s="6">
        <v>45341</v>
      </c>
      <c r="T199" s="4" t="s">
        <v>34</v>
      </c>
      <c r="U199" s="4">
        <v>937.26</v>
      </c>
      <c r="V199" s="4">
        <v>0</v>
      </c>
      <c r="W199" s="4">
        <v>0</v>
      </c>
      <c r="X199" s="4" t="s">
        <v>921</v>
      </c>
      <c r="Y199" s="4" t="s">
        <v>922</v>
      </c>
    </row>
    <row r="200" s="4" customFormat="1" spans="1:25">
      <c r="A200" s="4" t="s">
        <v>923</v>
      </c>
      <c r="B200" s="4" t="s">
        <v>26</v>
      </c>
      <c r="C200" s="4" t="s">
        <v>27</v>
      </c>
      <c r="D200" s="4" t="s">
        <v>924</v>
      </c>
      <c r="E200" s="4" t="s">
        <v>925</v>
      </c>
      <c r="F200" s="6">
        <v>45336</v>
      </c>
      <c r="G200" s="6">
        <v>45338</v>
      </c>
      <c r="H200" s="4">
        <v>1</v>
      </c>
      <c r="I200" s="4">
        <v>2</v>
      </c>
      <c r="J200" s="4">
        <v>2</v>
      </c>
      <c r="K200" s="4" t="s">
        <v>30</v>
      </c>
      <c r="L200" s="4">
        <v>890.66</v>
      </c>
      <c r="M200" s="4">
        <v>890.66</v>
      </c>
      <c r="N200" s="4" t="s">
        <v>926</v>
      </c>
      <c r="O200" s="4" t="s">
        <v>32</v>
      </c>
      <c r="P200" s="4" t="s">
        <v>33</v>
      </c>
      <c r="Q200" s="4">
        <v>0</v>
      </c>
      <c r="R200" s="11">
        <v>45306</v>
      </c>
      <c r="S200" s="6">
        <v>45341</v>
      </c>
      <c r="T200" s="4" t="s">
        <v>34</v>
      </c>
      <c r="U200" s="4">
        <v>890.66</v>
      </c>
      <c r="V200" s="4">
        <v>0</v>
      </c>
      <c r="W200" s="4">
        <v>0</v>
      </c>
      <c r="X200" s="4" t="s">
        <v>927</v>
      </c>
      <c r="Y200" s="4" t="s">
        <v>928</v>
      </c>
    </row>
    <row r="201" s="4" customFormat="1" spans="1:25">
      <c r="A201" s="4" t="s">
        <v>929</v>
      </c>
      <c r="B201" s="4" t="s">
        <v>26</v>
      </c>
      <c r="C201" s="4" t="s">
        <v>27</v>
      </c>
      <c r="D201" s="4" t="s">
        <v>859</v>
      </c>
      <c r="E201" s="4" t="s">
        <v>860</v>
      </c>
      <c r="F201" s="6">
        <v>45337</v>
      </c>
      <c r="G201" s="6">
        <v>45339</v>
      </c>
      <c r="H201" s="4">
        <v>1</v>
      </c>
      <c r="I201" s="4">
        <v>2</v>
      </c>
      <c r="J201" s="4">
        <v>2</v>
      </c>
      <c r="K201" s="4" t="s">
        <v>30</v>
      </c>
      <c r="L201" s="4">
        <v>309.88</v>
      </c>
      <c r="M201" s="4">
        <v>309.88</v>
      </c>
      <c r="N201" s="4" t="s">
        <v>930</v>
      </c>
      <c r="O201" s="4" t="s">
        <v>32</v>
      </c>
      <c r="P201" s="4" t="s">
        <v>33</v>
      </c>
      <c r="Q201" s="4">
        <v>0</v>
      </c>
      <c r="R201" s="11">
        <v>45306.0000115741</v>
      </c>
      <c r="S201" s="6">
        <v>45341</v>
      </c>
      <c r="T201" s="4" t="s">
        <v>34</v>
      </c>
      <c r="U201" s="4">
        <v>309.88</v>
      </c>
      <c r="V201" s="4">
        <v>0</v>
      </c>
      <c r="W201" s="4">
        <v>0</v>
      </c>
      <c r="X201" s="4" t="s">
        <v>931</v>
      </c>
      <c r="Y201" s="4" t="s">
        <v>932</v>
      </c>
    </row>
    <row r="202" s="4" customFormat="1" spans="1:25">
      <c r="A202" s="4" t="s">
        <v>933</v>
      </c>
      <c r="B202" s="4" t="s">
        <v>26</v>
      </c>
      <c r="C202" s="4" t="s">
        <v>27</v>
      </c>
      <c r="D202" s="4" t="s">
        <v>718</v>
      </c>
      <c r="E202" s="4" t="s">
        <v>719</v>
      </c>
      <c r="F202" s="6">
        <v>45337</v>
      </c>
      <c r="G202" s="6">
        <v>45338</v>
      </c>
      <c r="H202" s="4">
        <v>1</v>
      </c>
      <c r="I202" s="4">
        <v>1</v>
      </c>
      <c r="J202" s="4">
        <v>1</v>
      </c>
      <c r="K202" s="4" t="s">
        <v>30</v>
      </c>
      <c r="L202" s="4">
        <v>236.44</v>
      </c>
      <c r="M202" s="4">
        <v>236.44</v>
      </c>
      <c r="N202" s="4" t="s">
        <v>934</v>
      </c>
      <c r="O202" s="4" t="s">
        <v>32</v>
      </c>
      <c r="P202" s="4" t="s">
        <v>33</v>
      </c>
      <c r="Q202" s="4">
        <v>0</v>
      </c>
      <c r="R202" s="11">
        <v>45306.0000115741</v>
      </c>
      <c r="S202" s="6">
        <v>45341</v>
      </c>
      <c r="T202" s="4" t="s">
        <v>34</v>
      </c>
      <c r="U202" s="4">
        <v>236.44</v>
      </c>
      <c r="V202" s="4">
        <v>0</v>
      </c>
      <c r="W202" s="4">
        <v>0</v>
      </c>
      <c r="X202" s="4" t="s">
        <v>935</v>
      </c>
      <c r="Y202" s="4" t="s">
        <v>936</v>
      </c>
    </row>
    <row r="203" s="4" customFormat="1" spans="1:25">
      <c r="A203" s="4" t="s">
        <v>937</v>
      </c>
      <c r="B203" s="4" t="s">
        <v>26</v>
      </c>
      <c r="C203" s="4" t="s">
        <v>27</v>
      </c>
      <c r="D203" s="4" t="s">
        <v>282</v>
      </c>
      <c r="E203" s="4" t="s">
        <v>283</v>
      </c>
      <c r="F203" s="6">
        <v>45332</v>
      </c>
      <c r="G203" s="6">
        <v>45335</v>
      </c>
      <c r="H203" s="4">
        <v>1</v>
      </c>
      <c r="I203" s="4">
        <v>3</v>
      </c>
      <c r="J203" s="4">
        <v>3</v>
      </c>
      <c r="K203" s="4" t="s">
        <v>30</v>
      </c>
      <c r="L203" s="4">
        <v>1460.34</v>
      </c>
      <c r="M203" s="4">
        <v>1460.34</v>
      </c>
      <c r="N203" s="4" t="s">
        <v>938</v>
      </c>
      <c r="O203" s="4" t="s">
        <v>32</v>
      </c>
      <c r="P203" s="4" t="s">
        <v>33</v>
      </c>
      <c r="Q203" s="4">
        <v>0</v>
      </c>
      <c r="R203" s="11">
        <v>45306.0000115741</v>
      </c>
      <c r="S203" s="6">
        <v>45341</v>
      </c>
      <c r="T203" s="4" t="s">
        <v>34</v>
      </c>
      <c r="U203" s="4">
        <v>1460.34</v>
      </c>
      <c r="V203" s="4">
        <v>0</v>
      </c>
      <c r="W203" s="4">
        <v>0</v>
      </c>
      <c r="X203" s="4" t="s">
        <v>939</v>
      </c>
      <c r="Y203" s="4" t="s">
        <v>940</v>
      </c>
    </row>
    <row r="204" s="4" customFormat="1" spans="1:25">
      <c r="A204" s="4" t="s">
        <v>941</v>
      </c>
      <c r="B204" s="4" t="s">
        <v>26</v>
      </c>
      <c r="C204" s="4" t="s">
        <v>27</v>
      </c>
      <c r="D204" s="4" t="s">
        <v>718</v>
      </c>
      <c r="E204" s="4" t="s">
        <v>719</v>
      </c>
      <c r="F204" s="6">
        <v>45339</v>
      </c>
      <c r="G204" s="6">
        <v>45340</v>
      </c>
      <c r="H204" s="4">
        <v>2</v>
      </c>
      <c r="I204" s="4">
        <v>1</v>
      </c>
      <c r="J204" s="4">
        <v>2</v>
      </c>
      <c r="K204" s="4" t="s">
        <v>30</v>
      </c>
      <c r="L204" s="4">
        <v>473</v>
      </c>
      <c r="M204" s="4">
        <v>473</v>
      </c>
      <c r="N204" s="4" t="s">
        <v>942</v>
      </c>
      <c r="O204" s="4" t="s">
        <v>32</v>
      </c>
      <c r="P204" s="4" t="s">
        <v>33</v>
      </c>
      <c r="Q204" s="4">
        <v>0</v>
      </c>
      <c r="R204" s="11">
        <v>45307</v>
      </c>
      <c r="S204" s="6">
        <v>45341</v>
      </c>
      <c r="T204" s="4" t="s">
        <v>34</v>
      </c>
      <c r="U204" s="4">
        <v>473</v>
      </c>
      <c r="V204" s="4">
        <v>0</v>
      </c>
      <c r="W204" s="4">
        <v>0</v>
      </c>
      <c r="X204" s="4" t="s">
        <v>943</v>
      </c>
      <c r="Y204" s="4" t="s">
        <v>944</v>
      </c>
    </row>
    <row r="205" s="4" customFormat="1" spans="1:25">
      <c r="A205" s="4" t="s">
        <v>701</v>
      </c>
      <c r="B205" s="4" t="s">
        <v>26</v>
      </c>
      <c r="C205" s="4" t="s">
        <v>945</v>
      </c>
      <c r="D205" s="4" t="s">
        <v>197</v>
      </c>
      <c r="E205" s="4" t="s">
        <v>198</v>
      </c>
      <c r="F205" s="6">
        <v>45334</v>
      </c>
      <c r="G205" s="6">
        <v>45336</v>
      </c>
      <c r="H205" s="4">
        <v>1</v>
      </c>
      <c r="I205" s="4">
        <v>2</v>
      </c>
      <c r="J205" s="4">
        <v>2</v>
      </c>
      <c r="K205" s="4" t="s">
        <v>30</v>
      </c>
      <c r="L205" s="4">
        <v>-93.25</v>
      </c>
      <c r="M205" s="4">
        <v>-93.25</v>
      </c>
      <c r="N205" s="4" t="s">
        <v>702</v>
      </c>
      <c r="O205" s="4" t="s">
        <v>32</v>
      </c>
      <c r="P205" s="4" t="s">
        <v>33</v>
      </c>
      <c r="Q205" s="4">
        <v>0</v>
      </c>
      <c r="R205" s="11">
        <v>45299.1410763889</v>
      </c>
      <c r="S205" s="6">
        <v>45341</v>
      </c>
      <c r="T205" s="4" t="s">
        <v>34</v>
      </c>
      <c r="U205" s="4">
        <v>-93.25</v>
      </c>
      <c r="V205" s="4">
        <v>0</v>
      </c>
      <c r="W205" s="4">
        <v>0</v>
      </c>
      <c r="X205" s="4" t="s">
        <v>703</v>
      </c>
      <c r="Y205" s="4" t="s">
        <v>127</v>
      </c>
    </row>
    <row r="206" s="4" customFormat="1" spans="1:25">
      <c r="A206" s="4" t="s">
        <v>946</v>
      </c>
      <c r="B206" s="4" t="s">
        <v>26</v>
      </c>
      <c r="C206" s="4" t="s">
        <v>27</v>
      </c>
      <c r="D206" s="4" t="s">
        <v>947</v>
      </c>
      <c r="E206" s="4" t="s">
        <v>948</v>
      </c>
      <c r="F206" s="6">
        <v>45335</v>
      </c>
      <c r="G206" s="6">
        <v>45337</v>
      </c>
      <c r="H206" s="4">
        <v>1</v>
      </c>
      <c r="I206" s="4">
        <v>2</v>
      </c>
      <c r="J206" s="4">
        <v>2</v>
      </c>
      <c r="K206" s="4" t="s">
        <v>30</v>
      </c>
      <c r="L206" s="4">
        <v>336.25</v>
      </c>
      <c r="M206" s="4">
        <v>336.25</v>
      </c>
      <c r="N206" s="4" t="s">
        <v>949</v>
      </c>
      <c r="O206" s="4" t="s">
        <v>32</v>
      </c>
      <c r="P206" s="4" t="s">
        <v>33</v>
      </c>
      <c r="Q206" s="4">
        <v>0</v>
      </c>
      <c r="R206" s="11">
        <v>45307</v>
      </c>
      <c r="S206" s="6">
        <v>45341</v>
      </c>
      <c r="T206" s="4" t="s">
        <v>34</v>
      </c>
      <c r="U206" s="4">
        <v>336.25</v>
      </c>
      <c r="V206" s="4">
        <v>0</v>
      </c>
      <c r="W206" s="4">
        <v>0</v>
      </c>
      <c r="X206" s="4" t="s">
        <v>950</v>
      </c>
      <c r="Y206" s="4" t="s">
        <v>951</v>
      </c>
    </row>
    <row r="207" s="4" customFormat="1" spans="1:25">
      <c r="A207" s="4" t="s">
        <v>952</v>
      </c>
      <c r="B207" s="4" t="s">
        <v>26</v>
      </c>
      <c r="C207" s="4" t="s">
        <v>27</v>
      </c>
      <c r="D207" s="4" t="s">
        <v>947</v>
      </c>
      <c r="E207" s="4" t="s">
        <v>948</v>
      </c>
      <c r="F207" s="6">
        <v>45335</v>
      </c>
      <c r="G207" s="6">
        <v>45337</v>
      </c>
      <c r="H207" s="4">
        <v>1</v>
      </c>
      <c r="I207" s="4">
        <v>2</v>
      </c>
      <c r="J207" s="4">
        <v>2</v>
      </c>
      <c r="K207" s="4" t="s">
        <v>30</v>
      </c>
      <c r="L207" s="4">
        <v>336.25</v>
      </c>
      <c r="M207" s="4">
        <v>336.25</v>
      </c>
      <c r="N207" s="4" t="s">
        <v>953</v>
      </c>
      <c r="O207" s="4" t="s">
        <v>32</v>
      </c>
      <c r="P207" s="4" t="s">
        <v>33</v>
      </c>
      <c r="Q207" s="4">
        <v>0</v>
      </c>
      <c r="R207" s="11">
        <v>45307</v>
      </c>
      <c r="S207" s="6">
        <v>45341</v>
      </c>
      <c r="T207" s="4" t="s">
        <v>34</v>
      </c>
      <c r="U207" s="4">
        <v>336.25</v>
      </c>
      <c r="V207" s="4">
        <v>0</v>
      </c>
      <c r="W207" s="4">
        <v>0</v>
      </c>
      <c r="X207" s="4" t="s">
        <v>954</v>
      </c>
      <c r="Y207" s="4" t="s">
        <v>955</v>
      </c>
    </row>
    <row r="208" s="4" customFormat="1" spans="1:25">
      <c r="A208" s="4" t="s">
        <v>956</v>
      </c>
      <c r="B208" s="4" t="s">
        <v>26</v>
      </c>
      <c r="C208" s="4" t="s">
        <v>27</v>
      </c>
      <c r="D208" s="4" t="s">
        <v>957</v>
      </c>
      <c r="E208" s="4" t="s">
        <v>958</v>
      </c>
      <c r="F208" s="6">
        <v>45337</v>
      </c>
      <c r="G208" s="6">
        <v>45339</v>
      </c>
      <c r="H208" s="4">
        <v>2</v>
      </c>
      <c r="I208" s="4">
        <v>2</v>
      </c>
      <c r="J208" s="4">
        <v>4</v>
      </c>
      <c r="K208" s="4" t="s">
        <v>30</v>
      </c>
      <c r="L208" s="4">
        <v>534.2</v>
      </c>
      <c r="M208" s="4">
        <v>534.2</v>
      </c>
      <c r="N208" s="4" t="s">
        <v>959</v>
      </c>
      <c r="O208" s="4" t="s">
        <v>32</v>
      </c>
      <c r="P208" s="4" t="s">
        <v>33</v>
      </c>
      <c r="Q208" s="4">
        <v>0</v>
      </c>
      <c r="R208" s="11">
        <v>45307</v>
      </c>
      <c r="S208" s="6">
        <v>45341</v>
      </c>
      <c r="T208" s="4" t="s">
        <v>34</v>
      </c>
      <c r="U208" s="4">
        <v>534.2</v>
      </c>
      <c r="V208" s="4">
        <v>0</v>
      </c>
      <c r="W208" s="4">
        <v>0</v>
      </c>
      <c r="X208" s="4" t="s">
        <v>960</v>
      </c>
      <c r="Y208" s="4" t="s">
        <v>961</v>
      </c>
    </row>
    <row r="209" s="4" customFormat="1" spans="1:25">
      <c r="A209" s="4" t="s">
        <v>962</v>
      </c>
      <c r="B209" s="4" t="s">
        <v>26</v>
      </c>
      <c r="C209" s="4" t="s">
        <v>27</v>
      </c>
      <c r="D209" s="4" t="s">
        <v>197</v>
      </c>
      <c r="E209" s="4" t="s">
        <v>198</v>
      </c>
      <c r="F209" s="6">
        <v>45338</v>
      </c>
      <c r="G209" s="6">
        <v>45339</v>
      </c>
      <c r="H209" s="4">
        <v>1</v>
      </c>
      <c r="I209" s="4">
        <v>1</v>
      </c>
      <c r="J209" s="4">
        <v>1</v>
      </c>
      <c r="K209" s="4" t="s">
        <v>30</v>
      </c>
      <c r="L209" s="4">
        <v>54.54</v>
      </c>
      <c r="M209" s="4">
        <v>54.54</v>
      </c>
      <c r="N209" s="4" t="s">
        <v>963</v>
      </c>
      <c r="O209" s="4" t="s">
        <v>32</v>
      </c>
      <c r="P209" s="4" t="s">
        <v>33</v>
      </c>
      <c r="Q209" s="4">
        <v>0</v>
      </c>
      <c r="R209" s="11">
        <v>45308.0000115741</v>
      </c>
      <c r="S209" s="6">
        <v>45341</v>
      </c>
      <c r="T209" s="4" t="s">
        <v>34</v>
      </c>
      <c r="U209" s="4">
        <v>54.54</v>
      </c>
      <c r="V209" s="4">
        <v>0</v>
      </c>
      <c r="W209" s="4">
        <v>0</v>
      </c>
      <c r="X209" s="4" t="s">
        <v>964</v>
      </c>
      <c r="Y209" s="4" t="s">
        <v>965</v>
      </c>
    </row>
    <row r="210" s="4" customFormat="1" spans="1:25">
      <c r="A210" s="4" t="s">
        <v>966</v>
      </c>
      <c r="B210" s="4" t="s">
        <v>26</v>
      </c>
      <c r="C210" s="4" t="s">
        <v>27</v>
      </c>
      <c r="D210" s="4" t="s">
        <v>967</v>
      </c>
      <c r="E210" s="4" t="s">
        <v>968</v>
      </c>
      <c r="F210" s="6">
        <v>45331</v>
      </c>
      <c r="G210" s="6">
        <v>45336</v>
      </c>
      <c r="H210" s="4">
        <v>1</v>
      </c>
      <c r="I210" s="4">
        <v>5</v>
      </c>
      <c r="J210" s="4">
        <v>5</v>
      </c>
      <c r="K210" s="4" t="s">
        <v>30</v>
      </c>
      <c r="L210" s="4">
        <v>1317.11</v>
      </c>
      <c r="M210" s="4">
        <v>1317.11</v>
      </c>
      <c r="N210" s="4" t="s">
        <v>969</v>
      </c>
      <c r="O210" s="4" t="s">
        <v>32</v>
      </c>
      <c r="P210" s="4" t="s">
        <v>33</v>
      </c>
      <c r="Q210" s="4">
        <v>0</v>
      </c>
      <c r="R210" s="11">
        <v>45308.0000115741</v>
      </c>
      <c r="S210" s="6">
        <v>45341</v>
      </c>
      <c r="T210" s="4" t="s">
        <v>34</v>
      </c>
      <c r="U210" s="4">
        <v>1317.11</v>
      </c>
      <c r="V210" s="4">
        <v>0</v>
      </c>
      <c r="W210" s="4">
        <v>0</v>
      </c>
      <c r="X210" s="4" t="s">
        <v>970</v>
      </c>
      <c r="Y210" s="4" t="s">
        <v>971</v>
      </c>
    </row>
    <row r="211" s="4" customFormat="1" spans="1:25">
      <c r="A211" s="4" t="s">
        <v>972</v>
      </c>
      <c r="B211" s="4" t="s">
        <v>26</v>
      </c>
      <c r="C211" s="4" t="s">
        <v>27</v>
      </c>
      <c r="D211" s="4" t="s">
        <v>94</v>
      </c>
      <c r="E211" s="4" t="s">
        <v>579</v>
      </c>
      <c r="F211" s="6">
        <v>45337</v>
      </c>
      <c r="G211" s="6">
        <v>45339</v>
      </c>
      <c r="H211" s="4">
        <v>1</v>
      </c>
      <c r="I211" s="4">
        <v>2</v>
      </c>
      <c r="J211" s="4">
        <v>2</v>
      </c>
      <c r="K211" s="4" t="s">
        <v>30</v>
      </c>
      <c r="L211" s="4">
        <v>89.25</v>
      </c>
      <c r="M211" s="4">
        <v>89.25</v>
      </c>
      <c r="N211" s="4" t="s">
        <v>973</v>
      </c>
      <c r="O211" s="4" t="s">
        <v>32</v>
      </c>
      <c r="P211" s="4" t="s">
        <v>33</v>
      </c>
      <c r="Q211" s="4">
        <v>0</v>
      </c>
      <c r="R211" s="11">
        <v>45308</v>
      </c>
      <c r="S211" s="6">
        <v>45341</v>
      </c>
      <c r="T211" s="4" t="s">
        <v>34</v>
      </c>
      <c r="U211" s="4">
        <v>89.25</v>
      </c>
      <c r="V211" s="4">
        <v>0</v>
      </c>
      <c r="W211" s="4">
        <v>0</v>
      </c>
      <c r="X211" s="4" t="s">
        <v>974</v>
      </c>
      <c r="Y211" s="4" t="s">
        <v>975</v>
      </c>
    </row>
    <row r="212" s="4" customFormat="1" spans="1:25">
      <c r="A212" s="4" t="s">
        <v>976</v>
      </c>
      <c r="B212" s="4" t="s">
        <v>26</v>
      </c>
      <c r="C212" s="4" t="s">
        <v>27</v>
      </c>
      <c r="D212" s="4" t="s">
        <v>197</v>
      </c>
      <c r="E212" s="4" t="s">
        <v>198</v>
      </c>
      <c r="F212" s="6">
        <v>45338</v>
      </c>
      <c r="G212" s="6">
        <v>45339</v>
      </c>
      <c r="H212" s="4">
        <v>1</v>
      </c>
      <c r="I212" s="4">
        <v>1</v>
      </c>
      <c r="J212" s="4">
        <v>1</v>
      </c>
      <c r="K212" s="4" t="s">
        <v>30</v>
      </c>
      <c r="L212" s="4">
        <v>54.54</v>
      </c>
      <c r="M212" s="4">
        <v>54.54</v>
      </c>
      <c r="N212" s="4" t="s">
        <v>977</v>
      </c>
      <c r="O212" s="4" t="s">
        <v>32</v>
      </c>
      <c r="P212" s="4" t="s">
        <v>33</v>
      </c>
      <c r="Q212" s="4">
        <v>0</v>
      </c>
      <c r="R212" s="11">
        <v>45308.0000115741</v>
      </c>
      <c r="S212" s="6">
        <v>45341</v>
      </c>
      <c r="T212" s="4" t="s">
        <v>34</v>
      </c>
      <c r="U212" s="4">
        <v>54.54</v>
      </c>
      <c r="V212" s="4">
        <v>0</v>
      </c>
      <c r="W212" s="4">
        <v>0</v>
      </c>
      <c r="X212" s="4" t="s">
        <v>978</v>
      </c>
      <c r="Y212" s="4" t="s">
        <v>979</v>
      </c>
    </row>
    <row r="213" s="4" customFormat="1" spans="1:25">
      <c r="A213" s="4" t="s">
        <v>980</v>
      </c>
      <c r="B213" s="4" t="s">
        <v>26</v>
      </c>
      <c r="C213" s="4" t="s">
        <v>27</v>
      </c>
      <c r="D213" s="4" t="s">
        <v>859</v>
      </c>
      <c r="E213" s="4" t="s">
        <v>981</v>
      </c>
      <c r="F213" s="6">
        <v>45337</v>
      </c>
      <c r="G213" s="6">
        <v>45339</v>
      </c>
      <c r="H213" s="4">
        <v>1</v>
      </c>
      <c r="I213" s="4">
        <v>2</v>
      </c>
      <c r="J213" s="4">
        <v>2</v>
      </c>
      <c r="K213" s="4" t="s">
        <v>30</v>
      </c>
      <c r="L213" s="4">
        <v>450.2</v>
      </c>
      <c r="M213" s="4">
        <v>450.2</v>
      </c>
      <c r="N213" s="4" t="s">
        <v>982</v>
      </c>
      <c r="O213" s="4" t="s">
        <v>32</v>
      </c>
      <c r="P213" s="4" t="s">
        <v>33</v>
      </c>
      <c r="Q213" s="4">
        <v>0</v>
      </c>
      <c r="R213" s="11">
        <v>45309.0000115741</v>
      </c>
      <c r="S213" s="6">
        <v>45341</v>
      </c>
      <c r="T213" s="4" t="s">
        <v>34</v>
      </c>
      <c r="U213" s="4">
        <v>450.2</v>
      </c>
      <c r="V213" s="4">
        <v>0</v>
      </c>
      <c r="W213" s="4">
        <v>0</v>
      </c>
      <c r="X213" s="4" t="s">
        <v>983</v>
      </c>
      <c r="Y213" s="4" t="s">
        <v>984</v>
      </c>
    </row>
    <row r="214" s="4" customFormat="1" spans="1:25">
      <c r="A214" s="4" t="s">
        <v>985</v>
      </c>
      <c r="B214" s="4" t="s">
        <v>26</v>
      </c>
      <c r="C214" s="4" t="s">
        <v>27</v>
      </c>
      <c r="D214" s="4" t="s">
        <v>133</v>
      </c>
      <c r="E214" s="4" t="s">
        <v>986</v>
      </c>
      <c r="F214" s="6">
        <v>45338</v>
      </c>
      <c r="G214" s="6">
        <v>45340</v>
      </c>
      <c r="H214" s="4">
        <v>1</v>
      </c>
      <c r="I214" s="4">
        <v>2</v>
      </c>
      <c r="J214" s="4">
        <v>2</v>
      </c>
      <c r="K214" s="4" t="s">
        <v>30</v>
      </c>
      <c r="L214" s="4">
        <v>634.26</v>
      </c>
      <c r="M214" s="4">
        <v>634.26</v>
      </c>
      <c r="N214" s="4" t="s">
        <v>987</v>
      </c>
      <c r="O214" s="4" t="s">
        <v>32</v>
      </c>
      <c r="P214" s="4" t="s">
        <v>33</v>
      </c>
      <c r="Q214" s="4">
        <v>0</v>
      </c>
      <c r="R214" s="11">
        <v>45309</v>
      </c>
      <c r="S214" s="6">
        <v>45341</v>
      </c>
      <c r="T214" s="4" t="s">
        <v>34</v>
      </c>
      <c r="U214" s="4">
        <v>634.26</v>
      </c>
      <c r="V214" s="4">
        <v>0</v>
      </c>
      <c r="W214" s="4">
        <v>0</v>
      </c>
      <c r="X214" s="4" t="s">
        <v>988</v>
      </c>
      <c r="Y214" s="4" t="s">
        <v>989</v>
      </c>
    </row>
    <row r="215" s="4" customFormat="1" spans="1:25">
      <c r="A215" s="4" t="s">
        <v>990</v>
      </c>
      <c r="B215" s="4" t="s">
        <v>26</v>
      </c>
      <c r="C215" s="4" t="s">
        <v>27</v>
      </c>
      <c r="D215" s="4" t="s">
        <v>668</v>
      </c>
      <c r="E215" s="4" t="s">
        <v>669</v>
      </c>
      <c r="F215" s="6">
        <v>45335</v>
      </c>
      <c r="G215" s="6">
        <v>45339</v>
      </c>
      <c r="H215" s="4">
        <v>2</v>
      </c>
      <c r="I215" s="4">
        <v>4</v>
      </c>
      <c r="J215" s="4">
        <v>8</v>
      </c>
      <c r="K215" s="4" t="s">
        <v>30</v>
      </c>
      <c r="L215" s="4">
        <v>1630</v>
      </c>
      <c r="M215" s="4">
        <v>1630</v>
      </c>
      <c r="N215" s="4" t="s">
        <v>991</v>
      </c>
      <c r="O215" s="4" t="s">
        <v>32</v>
      </c>
      <c r="P215" s="4" t="s">
        <v>33</v>
      </c>
      <c r="Q215" s="4">
        <v>0</v>
      </c>
      <c r="R215" s="11">
        <v>45309</v>
      </c>
      <c r="S215" s="6">
        <v>45341</v>
      </c>
      <c r="T215" s="4" t="s">
        <v>34</v>
      </c>
      <c r="U215" s="4">
        <v>1630</v>
      </c>
      <c r="V215" s="4">
        <v>0</v>
      </c>
      <c r="W215" s="4">
        <v>0</v>
      </c>
      <c r="X215" s="4" t="s">
        <v>992</v>
      </c>
      <c r="Y215" s="4" t="s">
        <v>993</v>
      </c>
    </row>
    <row r="216" s="4" customFormat="1" spans="1:25">
      <c r="A216" s="4" t="s">
        <v>994</v>
      </c>
      <c r="B216" s="4" t="s">
        <v>26</v>
      </c>
      <c r="C216" s="4" t="s">
        <v>27</v>
      </c>
      <c r="D216" s="4" t="s">
        <v>267</v>
      </c>
      <c r="E216" s="4" t="s">
        <v>995</v>
      </c>
      <c r="F216" s="6">
        <v>45338</v>
      </c>
      <c r="G216" s="6">
        <v>45340</v>
      </c>
      <c r="H216" s="4">
        <v>2</v>
      </c>
      <c r="I216" s="4">
        <v>2</v>
      </c>
      <c r="J216" s="4">
        <v>4</v>
      </c>
      <c r="K216" s="4" t="s">
        <v>30</v>
      </c>
      <c r="L216" s="4">
        <v>264.48</v>
      </c>
      <c r="M216" s="4">
        <v>264.48</v>
      </c>
      <c r="N216" s="4" t="s">
        <v>996</v>
      </c>
      <c r="O216" s="4" t="s">
        <v>32</v>
      </c>
      <c r="P216" s="4" t="s">
        <v>33</v>
      </c>
      <c r="Q216" s="4">
        <v>0</v>
      </c>
      <c r="R216" s="11">
        <v>45309</v>
      </c>
      <c r="S216" s="6">
        <v>45341</v>
      </c>
      <c r="T216" s="4" t="s">
        <v>34</v>
      </c>
      <c r="U216" s="4">
        <v>264.48</v>
      </c>
      <c r="V216" s="4">
        <v>0</v>
      </c>
      <c r="W216" s="4">
        <v>0</v>
      </c>
      <c r="X216" s="4" t="s">
        <v>997</v>
      </c>
      <c r="Y216" s="4" t="s">
        <v>998</v>
      </c>
    </row>
    <row r="217" s="4" customFormat="1" spans="1:25">
      <c r="A217" s="4" t="s">
        <v>999</v>
      </c>
      <c r="B217" s="4" t="s">
        <v>26</v>
      </c>
      <c r="C217" s="4" t="s">
        <v>27</v>
      </c>
      <c r="D217" s="4" t="s">
        <v>1000</v>
      </c>
      <c r="E217" s="4" t="s">
        <v>134</v>
      </c>
      <c r="F217" s="6">
        <v>45337</v>
      </c>
      <c r="G217" s="6">
        <v>45339</v>
      </c>
      <c r="H217" s="4">
        <v>2</v>
      </c>
      <c r="I217" s="4">
        <v>2</v>
      </c>
      <c r="J217" s="4">
        <v>4</v>
      </c>
      <c r="K217" s="4" t="s">
        <v>30</v>
      </c>
      <c r="L217" s="4">
        <v>290.52</v>
      </c>
      <c r="M217" s="4">
        <v>290.52</v>
      </c>
      <c r="N217" s="4" t="s">
        <v>1001</v>
      </c>
      <c r="O217" s="4" t="s">
        <v>32</v>
      </c>
      <c r="P217" s="4" t="s">
        <v>33</v>
      </c>
      <c r="Q217" s="4">
        <v>0</v>
      </c>
      <c r="R217" s="11">
        <v>45309</v>
      </c>
      <c r="S217" s="6">
        <v>45341</v>
      </c>
      <c r="T217" s="4" t="s">
        <v>34</v>
      </c>
      <c r="U217" s="4">
        <v>290.52</v>
      </c>
      <c r="V217" s="4">
        <v>0</v>
      </c>
      <c r="W217" s="4">
        <v>0</v>
      </c>
      <c r="X217" s="4" t="s">
        <v>1002</v>
      </c>
      <c r="Y217" s="4" t="s">
        <v>1003</v>
      </c>
    </row>
    <row r="218" s="4" customFormat="1" spans="1:25">
      <c r="A218" s="4" t="s">
        <v>1004</v>
      </c>
      <c r="B218" s="4" t="s">
        <v>26</v>
      </c>
      <c r="C218" s="4" t="s">
        <v>27</v>
      </c>
      <c r="D218" s="4" t="s">
        <v>708</v>
      </c>
      <c r="E218" s="4" t="s">
        <v>536</v>
      </c>
      <c r="F218" s="6">
        <v>45337</v>
      </c>
      <c r="G218" s="6">
        <v>45339</v>
      </c>
      <c r="H218" s="4">
        <v>1</v>
      </c>
      <c r="I218" s="4">
        <v>2</v>
      </c>
      <c r="J218" s="4">
        <v>2</v>
      </c>
      <c r="K218" s="4" t="s">
        <v>30</v>
      </c>
      <c r="L218" s="4">
        <v>196.54</v>
      </c>
      <c r="M218" s="4">
        <v>196.54</v>
      </c>
      <c r="N218" s="4" t="s">
        <v>1005</v>
      </c>
      <c r="O218" s="4" t="s">
        <v>32</v>
      </c>
      <c r="P218" s="4" t="s">
        <v>33</v>
      </c>
      <c r="Q218" s="4">
        <v>0</v>
      </c>
      <c r="R218" s="11">
        <v>45309.0000115741</v>
      </c>
      <c r="S218" s="6">
        <v>45341</v>
      </c>
      <c r="T218" s="4" t="s">
        <v>34</v>
      </c>
      <c r="U218" s="4">
        <v>196.54</v>
      </c>
      <c r="V218" s="4">
        <v>0</v>
      </c>
      <c r="W218" s="4">
        <v>0</v>
      </c>
      <c r="X218" s="4" t="s">
        <v>1006</v>
      </c>
      <c r="Y218" s="4" t="s">
        <v>711</v>
      </c>
    </row>
    <row r="219" s="4" customFormat="1" spans="1:25">
      <c r="A219" s="4" t="s">
        <v>1007</v>
      </c>
      <c r="B219" s="4" t="s">
        <v>26</v>
      </c>
      <c r="C219" s="4" t="s">
        <v>27</v>
      </c>
      <c r="D219" s="4" t="s">
        <v>464</v>
      </c>
      <c r="E219" s="4" t="s">
        <v>440</v>
      </c>
      <c r="F219" s="6">
        <v>45334</v>
      </c>
      <c r="G219" s="6">
        <v>45336</v>
      </c>
      <c r="H219" s="4">
        <v>1</v>
      </c>
      <c r="I219" s="4">
        <v>2</v>
      </c>
      <c r="J219" s="4">
        <v>2</v>
      </c>
      <c r="K219" s="4" t="s">
        <v>30</v>
      </c>
      <c r="L219" s="4">
        <v>263.9</v>
      </c>
      <c r="M219" s="4">
        <v>263.9</v>
      </c>
      <c r="N219" s="4" t="s">
        <v>1008</v>
      </c>
      <c r="O219" s="4" t="s">
        <v>32</v>
      </c>
      <c r="P219" s="4" t="s">
        <v>33</v>
      </c>
      <c r="Q219" s="4">
        <v>0</v>
      </c>
      <c r="R219" s="11">
        <v>45309</v>
      </c>
      <c r="S219" s="6">
        <v>45341</v>
      </c>
      <c r="T219" s="4" t="s">
        <v>34</v>
      </c>
      <c r="U219" s="4">
        <v>263.9</v>
      </c>
      <c r="V219" s="4">
        <v>0</v>
      </c>
      <c r="W219" s="4">
        <v>0</v>
      </c>
      <c r="X219" s="4" t="s">
        <v>1009</v>
      </c>
      <c r="Y219" s="4" t="s">
        <v>1010</v>
      </c>
    </row>
    <row r="220" s="4" customFormat="1" spans="1:25">
      <c r="A220" s="4" t="s">
        <v>1011</v>
      </c>
      <c r="B220" s="4" t="s">
        <v>26</v>
      </c>
      <c r="C220" s="4" t="s">
        <v>27</v>
      </c>
      <c r="D220" s="4" t="s">
        <v>345</v>
      </c>
      <c r="E220" s="4" t="s">
        <v>919</v>
      </c>
      <c r="F220" s="6">
        <v>45335</v>
      </c>
      <c r="G220" s="6">
        <v>45339</v>
      </c>
      <c r="H220" s="4">
        <v>1</v>
      </c>
      <c r="I220" s="4">
        <v>4</v>
      </c>
      <c r="J220" s="4">
        <v>4</v>
      </c>
      <c r="K220" s="4" t="s">
        <v>30</v>
      </c>
      <c r="L220" s="4">
        <v>2094.77</v>
      </c>
      <c r="M220" s="4">
        <v>2094.77</v>
      </c>
      <c r="N220" s="4" t="s">
        <v>1012</v>
      </c>
      <c r="O220" s="4" t="s">
        <v>32</v>
      </c>
      <c r="P220" s="4" t="s">
        <v>33</v>
      </c>
      <c r="Q220" s="4">
        <v>0</v>
      </c>
      <c r="R220" s="11">
        <v>45310</v>
      </c>
      <c r="S220" s="6">
        <v>45341</v>
      </c>
      <c r="T220" s="4" t="s">
        <v>34</v>
      </c>
      <c r="U220" s="4">
        <v>2094.77</v>
      </c>
      <c r="V220" s="4">
        <v>0</v>
      </c>
      <c r="W220" s="4">
        <v>0</v>
      </c>
      <c r="X220" s="4" t="s">
        <v>1013</v>
      </c>
      <c r="Y220" s="4" t="s">
        <v>1014</v>
      </c>
    </row>
    <row r="221" s="4" customFormat="1" spans="1:25">
      <c r="A221" s="4" t="s">
        <v>1015</v>
      </c>
      <c r="B221" s="4" t="s">
        <v>26</v>
      </c>
      <c r="C221" s="4" t="s">
        <v>27</v>
      </c>
      <c r="D221" s="4" t="s">
        <v>584</v>
      </c>
      <c r="E221" s="4" t="s">
        <v>65</v>
      </c>
      <c r="F221" s="6">
        <v>45332</v>
      </c>
      <c r="G221" s="6">
        <v>45334</v>
      </c>
      <c r="H221" s="4">
        <v>2</v>
      </c>
      <c r="I221" s="4">
        <v>2</v>
      </c>
      <c r="J221" s="4">
        <v>4</v>
      </c>
      <c r="K221" s="4" t="s">
        <v>30</v>
      </c>
      <c r="L221" s="4">
        <v>490.08</v>
      </c>
      <c r="M221" s="4">
        <v>490.08</v>
      </c>
      <c r="N221" s="4" t="s">
        <v>1016</v>
      </c>
      <c r="O221" s="4" t="s">
        <v>32</v>
      </c>
      <c r="P221" s="4" t="s">
        <v>33</v>
      </c>
      <c r="Q221" s="4">
        <v>0</v>
      </c>
      <c r="R221" s="11">
        <v>45310.0000115741</v>
      </c>
      <c r="S221" s="6">
        <v>45341</v>
      </c>
      <c r="T221" s="4" t="s">
        <v>34</v>
      </c>
      <c r="U221" s="4">
        <v>490.08</v>
      </c>
      <c r="V221" s="4">
        <v>0</v>
      </c>
      <c r="W221" s="4">
        <v>0</v>
      </c>
      <c r="X221" s="4" t="s">
        <v>1017</v>
      </c>
      <c r="Y221" s="4" t="s">
        <v>1018</v>
      </c>
    </row>
    <row r="222" s="4" customFormat="1" spans="1:25">
      <c r="A222" s="4" t="s">
        <v>1019</v>
      </c>
      <c r="B222" s="4" t="s">
        <v>26</v>
      </c>
      <c r="C222" s="4" t="s">
        <v>27</v>
      </c>
      <c r="D222" s="4" t="s">
        <v>718</v>
      </c>
      <c r="E222" s="4" t="s">
        <v>719</v>
      </c>
      <c r="F222" s="6">
        <v>45337</v>
      </c>
      <c r="G222" s="6">
        <v>45338</v>
      </c>
      <c r="H222" s="4">
        <v>1</v>
      </c>
      <c r="I222" s="4">
        <v>1</v>
      </c>
      <c r="J222" s="4">
        <v>1</v>
      </c>
      <c r="K222" s="4" t="s">
        <v>30</v>
      </c>
      <c r="L222" s="4">
        <v>234.23</v>
      </c>
      <c r="M222" s="4">
        <v>234.23</v>
      </c>
      <c r="N222" s="4" t="s">
        <v>1020</v>
      </c>
      <c r="O222" s="4" t="s">
        <v>32</v>
      </c>
      <c r="P222" s="4" t="s">
        <v>33</v>
      </c>
      <c r="Q222" s="4">
        <v>0</v>
      </c>
      <c r="R222" s="11">
        <v>45310</v>
      </c>
      <c r="S222" s="6">
        <v>45341</v>
      </c>
      <c r="T222" s="4" t="s">
        <v>34</v>
      </c>
      <c r="U222" s="4">
        <v>234.23</v>
      </c>
      <c r="V222" s="4">
        <v>0</v>
      </c>
      <c r="W222" s="4">
        <v>0</v>
      </c>
      <c r="X222" s="4" t="s">
        <v>1021</v>
      </c>
      <c r="Y222" s="4" t="s">
        <v>1022</v>
      </c>
    </row>
    <row r="223" s="4" customFormat="1" spans="1:25">
      <c r="A223" s="4" t="s">
        <v>1023</v>
      </c>
      <c r="B223" s="4" t="s">
        <v>26</v>
      </c>
      <c r="C223" s="4" t="s">
        <v>27</v>
      </c>
      <c r="D223" s="4" t="s">
        <v>1024</v>
      </c>
      <c r="E223" s="4" t="s">
        <v>1025</v>
      </c>
      <c r="F223" s="6">
        <v>45332</v>
      </c>
      <c r="G223" s="6">
        <v>45336</v>
      </c>
      <c r="H223" s="4">
        <v>1</v>
      </c>
      <c r="I223" s="4">
        <v>4</v>
      </c>
      <c r="J223" s="4">
        <v>4</v>
      </c>
      <c r="K223" s="4" t="s">
        <v>30</v>
      </c>
      <c r="L223" s="4">
        <v>312.67</v>
      </c>
      <c r="M223" s="4">
        <v>312.67</v>
      </c>
      <c r="N223" s="4" t="s">
        <v>1026</v>
      </c>
      <c r="O223" s="4" t="s">
        <v>32</v>
      </c>
      <c r="P223" s="4" t="s">
        <v>33</v>
      </c>
      <c r="Q223" s="4">
        <v>0</v>
      </c>
      <c r="R223" s="11">
        <v>45310.0000115741</v>
      </c>
      <c r="S223" s="6">
        <v>45341</v>
      </c>
      <c r="T223" s="4" t="s">
        <v>34</v>
      </c>
      <c r="U223" s="4">
        <v>312.67</v>
      </c>
      <c r="V223" s="4">
        <v>0</v>
      </c>
      <c r="W223" s="4">
        <v>0</v>
      </c>
      <c r="X223" s="4" t="s">
        <v>1027</v>
      </c>
      <c r="Y223" s="4" t="s">
        <v>1028</v>
      </c>
    </row>
    <row r="224" s="4" customFormat="1" spans="1:25">
      <c r="A224" s="4" t="s">
        <v>1029</v>
      </c>
      <c r="B224" s="4" t="s">
        <v>26</v>
      </c>
      <c r="C224" s="4" t="s">
        <v>27</v>
      </c>
      <c r="D224" s="4" t="s">
        <v>1024</v>
      </c>
      <c r="E224" s="4" t="s">
        <v>1030</v>
      </c>
      <c r="F224" s="6">
        <v>45332</v>
      </c>
      <c r="G224" s="6">
        <v>45336</v>
      </c>
      <c r="H224" s="4">
        <v>1</v>
      </c>
      <c r="I224" s="4">
        <v>4</v>
      </c>
      <c r="J224" s="4">
        <v>4</v>
      </c>
      <c r="K224" s="4" t="s">
        <v>30</v>
      </c>
      <c r="L224" s="4">
        <v>312.67</v>
      </c>
      <c r="M224" s="4">
        <v>312.67</v>
      </c>
      <c r="N224" s="4" t="s">
        <v>1031</v>
      </c>
      <c r="O224" s="4" t="s">
        <v>32</v>
      </c>
      <c r="P224" s="4" t="s">
        <v>33</v>
      </c>
      <c r="Q224" s="4">
        <v>0</v>
      </c>
      <c r="R224" s="11">
        <v>45310</v>
      </c>
      <c r="S224" s="6">
        <v>45341</v>
      </c>
      <c r="T224" s="4" t="s">
        <v>34</v>
      </c>
      <c r="U224" s="4">
        <v>312.67</v>
      </c>
      <c r="V224" s="4">
        <v>0</v>
      </c>
      <c r="W224" s="4">
        <v>0</v>
      </c>
      <c r="X224" s="4" t="s">
        <v>1032</v>
      </c>
      <c r="Y224" s="4" t="s">
        <v>1033</v>
      </c>
    </row>
    <row r="225" s="4" customFormat="1" spans="1:25">
      <c r="A225" s="4" t="s">
        <v>1034</v>
      </c>
      <c r="B225" s="4" t="s">
        <v>26</v>
      </c>
      <c r="C225" s="4" t="s">
        <v>27</v>
      </c>
      <c r="D225" s="4" t="s">
        <v>718</v>
      </c>
      <c r="E225" s="4" t="s">
        <v>1035</v>
      </c>
      <c r="F225" s="6">
        <v>45335</v>
      </c>
      <c r="G225" s="6">
        <v>45336</v>
      </c>
      <c r="H225" s="4">
        <v>1</v>
      </c>
      <c r="I225" s="4">
        <v>1</v>
      </c>
      <c r="J225" s="4">
        <v>1</v>
      </c>
      <c r="K225" s="4" t="s">
        <v>30</v>
      </c>
      <c r="L225" s="4">
        <v>256.41</v>
      </c>
      <c r="M225" s="4">
        <v>256.41</v>
      </c>
      <c r="N225" s="4" t="s">
        <v>1036</v>
      </c>
      <c r="O225" s="4" t="s">
        <v>32</v>
      </c>
      <c r="P225" s="4" t="s">
        <v>33</v>
      </c>
      <c r="Q225" s="4">
        <v>0</v>
      </c>
      <c r="R225" s="11">
        <v>45310</v>
      </c>
      <c r="S225" s="6">
        <v>45341</v>
      </c>
      <c r="T225" s="4" t="s">
        <v>34</v>
      </c>
      <c r="U225" s="4">
        <v>256.41</v>
      </c>
      <c r="V225" s="4">
        <v>0</v>
      </c>
      <c r="W225" s="4">
        <v>0</v>
      </c>
      <c r="X225" s="4" t="s">
        <v>1037</v>
      </c>
      <c r="Y225" s="4" t="s">
        <v>1038</v>
      </c>
    </row>
    <row r="226" s="4" customFormat="1" spans="1:25">
      <c r="A226" s="4" t="s">
        <v>1039</v>
      </c>
      <c r="B226" s="4" t="s">
        <v>26</v>
      </c>
      <c r="C226" s="4" t="s">
        <v>27</v>
      </c>
      <c r="D226" s="4" t="s">
        <v>273</v>
      </c>
      <c r="E226" s="4" t="s">
        <v>274</v>
      </c>
      <c r="F226" s="6">
        <v>45339</v>
      </c>
      <c r="G226" s="6">
        <v>45340</v>
      </c>
      <c r="H226" s="4">
        <v>1</v>
      </c>
      <c r="I226" s="4">
        <v>1</v>
      </c>
      <c r="J226" s="4">
        <v>1</v>
      </c>
      <c r="K226" s="4" t="s">
        <v>30</v>
      </c>
      <c r="L226" s="4">
        <v>494.93</v>
      </c>
      <c r="M226" s="4">
        <v>494.93</v>
      </c>
      <c r="N226" s="4" t="s">
        <v>1040</v>
      </c>
      <c r="O226" s="4" t="s">
        <v>32</v>
      </c>
      <c r="P226" s="4" t="s">
        <v>33</v>
      </c>
      <c r="Q226" s="4">
        <v>0</v>
      </c>
      <c r="R226" s="11">
        <v>45310</v>
      </c>
      <c r="S226" s="6">
        <v>45341</v>
      </c>
      <c r="T226" s="4" t="s">
        <v>34</v>
      </c>
      <c r="U226" s="4">
        <v>494.93</v>
      </c>
      <c r="V226" s="4">
        <v>0</v>
      </c>
      <c r="W226" s="4">
        <v>3826.57</v>
      </c>
      <c r="X226" s="4" t="s">
        <v>1041</v>
      </c>
      <c r="Y226" s="4" t="s">
        <v>1042</v>
      </c>
    </row>
    <row r="227" s="4" customFormat="1" spans="1:25">
      <c r="A227" s="4" t="s">
        <v>1043</v>
      </c>
      <c r="B227" s="4" t="s">
        <v>26</v>
      </c>
      <c r="C227" s="4" t="s">
        <v>27</v>
      </c>
      <c r="D227" s="4" t="s">
        <v>119</v>
      </c>
      <c r="E227" s="4" t="s">
        <v>1044</v>
      </c>
      <c r="F227" s="6">
        <v>45331</v>
      </c>
      <c r="G227" s="6">
        <v>45334</v>
      </c>
      <c r="H227" s="4">
        <v>1</v>
      </c>
      <c r="I227" s="4">
        <v>3</v>
      </c>
      <c r="J227" s="4">
        <v>3</v>
      </c>
      <c r="K227" s="4" t="s">
        <v>30</v>
      </c>
      <c r="L227" s="4">
        <v>2278.77</v>
      </c>
      <c r="M227" s="4">
        <v>2278.77</v>
      </c>
      <c r="N227" s="4" t="s">
        <v>1045</v>
      </c>
      <c r="O227" s="4" t="s">
        <v>32</v>
      </c>
      <c r="P227" s="4" t="s">
        <v>33</v>
      </c>
      <c r="Q227" s="4">
        <v>0</v>
      </c>
      <c r="R227" s="11">
        <v>45311.0000115741</v>
      </c>
      <c r="S227" s="6">
        <v>45341</v>
      </c>
      <c r="T227" s="4" t="s">
        <v>34</v>
      </c>
      <c r="U227" s="4">
        <v>2278.77</v>
      </c>
      <c r="V227" s="4">
        <v>0</v>
      </c>
      <c r="W227" s="4">
        <v>0</v>
      </c>
      <c r="X227" s="4" t="s">
        <v>1046</v>
      </c>
      <c r="Y227" s="4" t="s">
        <v>1047</v>
      </c>
    </row>
    <row r="228" s="4" customFormat="1" spans="1:25">
      <c r="A228" s="4" t="s">
        <v>1048</v>
      </c>
      <c r="B228" s="4" t="s">
        <v>26</v>
      </c>
      <c r="C228" s="4" t="s">
        <v>27</v>
      </c>
      <c r="D228" s="4" t="s">
        <v>1049</v>
      </c>
      <c r="E228" s="4" t="s">
        <v>1050</v>
      </c>
      <c r="F228" s="6">
        <v>45334</v>
      </c>
      <c r="G228" s="6">
        <v>45339</v>
      </c>
      <c r="H228" s="4">
        <v>1</v>
      </c>
      <c r="I228" s="4">
        <v>5</v>
      </c>
      <c r="J228" s="4">
        <v>5</v>
      </c>
      <c r="K228" s="4" t="s">
        <v>30</v>
      </c>
      <c r="L228" s="4">
        <v>151.8</v>
      </c>
      <c r="M228" s="4">
        <v>151.8</v>
      </c>
      <c r="N228" s="4" t="s">
        <v>1051</v>
      </c>
      <c r="O228" s="4" t="s">
        <v>32</v>
      </c>
      <c r="P228" s="4" t="s">
        <v>33</v>
      </c>
      <c r="Q228" s="4">
        <v>0</v>
      </c>
      <c r="R228" s="11">
        <v>45311</v>
      </c>
      <c r="S228" s="6">
        <v>45341</v>
      </c>
      <c r="T228" s="4" t="s">
        <v>34</v>
      </c>
      <c r="U228" s="4">
        <v>151.8</v>
      </c>
      <c r="V228" s="4">
        <v>0</v>
      </c>
      <c r="W228" s="4">
        <v>0</v>
      </c>
      <c r="X228" s="4" t="s">
        <v>1052</v>
      </c>
      <c r="Y228" s="4" t="s">
        <v>1052</v>
      </c>
    </row>
    <row r="229" s="4" customFormat="1" spans="1:25">
      <c r="A229" s="4" t="s">
        <v>1053</v>
      </c>
      <c r="B229" s="4" t="s">
        <v>26</v>
      </c>
      <c r="C229" s="4" t="s">
        <v>27</v>
      </c>
      <c r="D229" s="4" t="s">
        <v>119</v>
      </c>
      <c r="E229" s="4" t="s">
        <v>1054</v>
      </c>
      <c r="F229" s="6">
        <v>45336</v>
      </c>
      <c r="G229" s="6">
        <v>45338</v>
      </c>
      <c r="H229" s="4">
        <v>2</v>
      </c>
      <c r="I229" s="4">
        <v>2</v>
      </c>
      <c r="J229" s="4">
        <v>4</v>
      </c>
      <c r="K229" s="4" t="s">
        <v>30</v>
      </c>
      <c r="L229" s="4">
        <v>926.08</v>
      </c>
      <c r="M229" s="4">
        <v>926.08</v>
      </c>
      <c r="N229" s="4" t="s">
        <v>1055</v>
      </c>
      <c r="O229" s="4" t="s">
        <v>32</v>
      </c>
      <c r="P229" s="4" t="s">
        <v>33</v>
      </c>
      <c r="Q229" s="4">
        <v>0</v>
      </c>
      <c r="R229" s="11">
        <v>45311.0000115741</v>
      </c>
      <c r="S229" s="6">
        <v>45341</v>
      </c>
      <c r="T229" s="4" t="s">
        <v>34</v>
      </c>
      <c r="U229" s="4">
        <v>926.08</v>
      </c>
      <c r="V229" s="4">
        <v>0</v>
      </c>
      <c r="W229" s="4">
        <v>0</v>
      </c>
      <c r="X229" s="4" t="s">
        <v>1056</v>
      </c>
      <c r="Y229" s="4" t="s">
        <v>1057</v>
      </c>
    </row>
    <row r="230" s="4" customFormat="1" spans="1:25">
      <c r="A230" s="4" t="s">
        <v>1058</v>
      </c>
      <c r="B230" s="4" t="s">
        <v>26</v>
      </c>
      <c r="C230" s="4" t="s">
        <v>27</v>
      </c>
      <c r="D230" s="4" t="s">
        <v>119</v>
      </c>
      <c r="E230" s="4" t="s">
        <v>1054</v>
      </c>
      <c r="F230" s="6">
        <v>45336</v>
      </c>
      <c r="G230" s="6">
        <v>45338</v>
      </c>
      <c r="H230" s="4">
        <v>1</v>
      </c>
      <c r="I230" s="4">
        <v>2</v>
      </c>
      <c r="J230" s="4">
        <v>2</v>
      </c>
      <c r="K230" s="4" t="s">
        <v>30</v>
      </c>
      <c r="L230" s="4">
        <v>463.04</v>
      </c>
      <c r="M230" s="4">
        <v>463.04</v>
      </c>
      <c r="N230" s="4" t="s">
        <v>1059</v>
      </c>
      <c r="O230" s="4" t="s">
        <v>32</v>
      </c>
      <c r="P230" s="4" t="s">
        <v>33</v>
      </c>
      <c r="Q230" s="4">
        <v>0</v>
      </c>
      <c r="R230" s="11">
        <v>45311.0000115741</v>
      </c>
      <c r="S230" s="6">
        <v>45341</v>
      </c>
      <c r="T230" s="4" t="s">
        <v>34</v>
      </c>
      <c r="U230" s="4">
        <v>463.04</v>
      </c>
      <c r="V230" s="4">
        <v>0</v>
      </c>
      <c r="W230" s="4">
        <v>0</v>
      </c>
      <c r="X230" s="4" t="s">
        <v>1060</v>
      </c>
      <c r="Y230" s="4" t="s">
        <v>1061</v>
      </c>
    </row>
    <row r="231" s="4" customFormat="1" spans="1:25">
      <c r="A231" s="4" t="s">
        <v>1062</v>
      </c>
      <c r="B231" s="4" t="s">
        <v>26</v>
      </c>
      <c r="C231" s="4" t="s">
        <v>27</v>
      </c>
      <c r="D231" s="4" t="s">
        <v>1063</v>
      </c>
      <c r="E231" s="4" t="s">
        <v>897</v>
      </c>
      <c r="F231" s="6">
        <v>45338</v>
      </c>
      <c r="G231" s="6">
        <v>45340</v>
      </c>
      <c r="H231" s="4">
        <v>1</v>
      </c>
      <c r="I231" s="4">
        <v>2</v>
      </c>
      <c r="J231" s="4">
        <v>2</v>
      </c>
      <c r="K231" s="4" t="s">
        <v>30</v>
      </c>
      <c r="L231" s="4">
        <v>180.22</v>
      </c>
      <c r="M231" s="4">
        <v>180.22</v>
      </c>
      <c r="N231" s="4" t="s">
        <v>1064</v>
      </c>
      <c r="O231" s="4" t="s">
        <v>32</v>
      </c>
      <c r="P231" s="4" t="s">
        <v>33</v>
      </c>
      <c r="Q231" s="4">
        <v>0</v>
      </c>
      <c r="R231" s="11">
        <v>45311.0000115741</v>
      </c>
      <c r="S231" s="6">
        <v>45341</v>
      </c>
      <c r="T231" s="4" t="s">
        <v>34</v>
      </c>
      <c r="U231" s="4">
        <v>180.22</v>
      </c>
      <c r="V231" s="4">
        <v>0</v>
      </c>
      <c r="W231" s="4">
        <v>0</v>
      </c>
      <c r="X231" s="4" t="s">
        <v>1065</v>
      </c>
      <c r="Y231" s="4" t="s">
        <v>1066</v>
      </c>
    </row>
    <row r="232" s="4" customFormat="1" spans="1:25">
      <c r="A232" s="4" t="s">
        <v>1067</v>
      </c>
      <c r="B232" s="4" t="s">
        <v>26</v>
      </c>
      <c r="C232" s="4" t="s">
        <v>27</v>
      </c>
      <c r="D232" s="4" t="s">
        <v>718</v>
      </c>
      <c r="E232" s="4" t="s">
        <v>1050</v>
      </c>
      <c r="F232" s="6">
        <v>45339</v>
      </c>
      <c r="G232" s="6">
        <v>45340</v>
      </c>
      <c r="H232" s="4">
        <v>1</v>
      </c>
      <c r="I232" s="4">
        <v>1</v>
      </c>
      <c r="J232" s="4">
        <v>1</v>
      </c>
      <c r="K232" s="4" t="s">
        <v>30</v>
      </c>
      <c r="L232" s="4">
        <v>255.09</v>
      </c>
      <c r="M232" s="4">
        <v>255.09</v>
      </c>
      <c r="N232" s="4" t="s">
        <v>1068</v>
      </c>
      <c r="O232" s="4" t="s">
        <v>32</v>
      </c>
      <c r="P232" s="4" t="s">
        <v>33</v>
      </c>
      <c r="Q232" s="4">
        <v>0</v>
      </c>
      <c r="R232" s="11">
        <v>45311</v>
      </c>
      <c r="S232" s="6">
        <v>45341</v>
      </c>
      <c r="T232" s="4" t="s">
        <v>34</v>
      </c>
      <c r="U232" s="4">
        <v>255.09</v>
      </c>
      <c r="V232" s="4">
        <v>0</v>
      </c>
      <c r="W232" s="4">
        <v>0</v>
      </c>
      <c r="X232" s="4" t="s">
        <v>1069</v>
      </c>
      <c r="Y232" s="4" t="s">
        <v>1070</v>
      </c>
    </row>
    <row r="233" s="4" customFormat="1" spans="1:25">
      <c r="A233" s="4" t="s">
        <v>1071</v>
      </c>
      <c r="B233" s="4" t="s">
        <v>26</v>
      </c>
      <c r="C233" s="4" t="s">
        <v>27</v>
      </c>
      <c r="D233" s="4" t="s">
        <v>345</v>
      </c>
      <c r="E233" s="4" t="s">
        <v>919</v>
      </c>
      <c r="F233" s="6">
        <v>45332</v>
      </c>
      <c r="G233" s="6">
        <v>45335</v>
      </c>
      <c r="H233" s="4">
        <v>1</v>
      </c>
      <c r="I233" s="4">
        <v>3</v>
      </c>
      <c r="J233" s="4">
        <v>3</v>
      </c>
      <c r="K233" s="4" t="s">
        <v>30</v>
      </c>
      <c r="L233" s="4">
        <v>1732.71</v>
      </c>
      <c r="M233" s="4">
        <v>1732.71</v>
      </c>
      <c r="N233" s="4" t="s">
        <v>1072</v>
      </c>
      <c r="O233" s="4" t="s">
        <v>32</v>
      </c>
      <c r="P233" s="4" t="s">
        <v>33</v>
      </c>
      <c r="Q233" s="4">
        <v>0</v>
      </c>
      <c r="R233" s="11">
        <v>45311</v>
      </c>
      <c r="S233" s="6">
        <v>45341</v>
      </c>
      <c r="T233" s="4" t="s">
        <v>34</v>
      </c>
      <c r="U233" s="4">
        <v>1732.71</v>
      </c>
      <c r="V233" s="4">
        <v>0</v>
      </c>
      <c r="W233" s="4">
        <v>0</v>
      </c>
      <c r="X233" s="4" t="s">
        <v>1073</v>
      </c>
      <c r="Y233" s="4" t="s">
        <v>1074</v>
      </c>
    </row>
    <row r="234" s="4" customFormat="1" spans="1:25">
      <c r="A234" s="4" t="s">
        <v>1075</v>
      </c>
      <c r="B234" s="4" t="s">
        <v>26</v>
      </c>
      <c r="C234" s="4" t="s">
        <v>27</v>
      </c>
      <c r="D234" s="4" t="s">
        <v>464</v>
      </c>
      <c r="E234" s="4" t="s">
        <v>1076</v>
      </c>
      <c r="F234" s="6">
        <v>45338</v>
      </c>
      <c r="G234" s="6">
        <v>45339</v>
      </c>
      <c r="H234" s="4">
        <v>1</v>
      </c>
      <c r="I234" s="4">
        <v>1</v>
      </c>
      <c r="J234" s="4">
        <v>1</v>
      </c>
      <c r="K234" s="4" t="s">
        <v>30</v>
      </c>
      <c r="L234" s="4">
        <v>132.54</v>
      </c>
      <c r="M234" s="4">
        <v>132.54</v>
      </c>
      <c r="N234" s="4" t="s">
        <v>1077</v>
      </c>
      <c r="O234" s="4" t="s">
        <v>32</v>
      </c>
      <c r="P234" s="4" t="s">
        <v>33</v>
      </c>
      <c r="Q234" s="4">
        <v>0</v>
      </c>
      <c r="R234" s="11">
        <v>45311</v>
      </c>
      <c r="S234" s="6">
        <v>45341</v>
      </c>
      <c r="T234" s="4" t="s">
        <v>34</v>
      </c>
      <c r="U234" s="4">
        <v>132.54</v>
      </c>
      <c r="V234" s="4">
        <v>0</v>
      </c>
      <c r="W234" s="4">
        <v>0</v>
      </c>
      <c r="X234" s="4" t="s">
        <v>1078</v>
      </c>
      <c r="Y234" s="4" t="s">
        <v>1079</v>
      </c>
    </row>
    <row r="235" s="4" customFormat="1" spans="1:25">
      <c r="A235" s="4" t="s">
        <v>1080</v>
      </c>
      <c r="B235" s="4" t="s">
        <v>26</v>
      </c>
      <c r="C235" s="4" t="s">
        <v>27</v>
      </c>
      <c r="D235" s="4" t="s">
        <v>718</v>
      </c>
      <c r="E235" s="4" t="s">
        <v>719</v>
      </c>
      <c r="F235" s="6">
        <v>45337</v>
      </c>
      <c r="G235" s="6">
        <v>45338</v>
      </c>
      <c r="H235" s="4">
        <v>2</v>
      </c>
      <c r="I235" s="4">
        <v>1</v>
      </c>
      <c r="J235" s="4">
        <v>2</v>
      </c>
      <c r="K235" s="4" t="s">
        <v>30</v>
      </c>
      <c r="L235" s="4">
        <v>468.6</v>
      </c>
      <c r="M235" s="4">
        <v>468.6</v>
      </c>
      <c r="N235" s="4" t="s">
        <v>1081</v>
      </c>
      <c r="O235" s="4" t="s">
        <v>32</v>
      </c>
      <c r="P235" s="4" t="s">
        <v>33</v>
      </c>
      <c r="Q235" s="4">
        <v>0</v>
      </c>
      <c r="R235" s="11">
        <v>45311</v>
      </c>
      <c r="S235" s="6">
        <v>45341</v>
      </c>
      <c r="T235" s="4" t="s">
        <v>34</v>
      </c>
      <c r="U235" s="4">
        <v>468.6</v>
      </c>
      <c r="V235" s="4">
        <v>0</v>
      </c>
      <c r="W235" s="4">
        <v>0</v>
      </c>
      <c r="X235" s="4" t="s">
        <v>1082</v>
      </c>
      <c r="Y235" s="4" t="s">
        <v>1083</v>
      </c>
    </row>
    <row r="236" s="4" customFormat="1" spans="1:25">
      <c r="A236" s="4" t="s">
        <v>1084</v>
      </c>
      <c r="B236" s="4" t="s">
        <v>26</v>
      </c>
      <c r="C236" s="4" t="s">
        <v>27</v>
      </c>
      <c r="D236" s="4" t="s">
        <v>1049</v>
      </c>
      <c r="E236" s="4" t="s">
        <v>1050</v>
      </c>
      <c r="F236" s="6">
        <v>45333</v>
      </c>
      <c r="G236" s="6">
        <v>45335</v>
      </c>
      <c r="H236" s="4">
        <v>2</v>
      </c>
      <c r="I236" s="4">
        <v>2</v>
      </c>
      <c r="J236" s="4">
        <v>4</v>
      </c>
      <c r="K236" s="4" t="s">
        <v>30</v>
      </c>
      <c r="L236" s="4">
        <v>112.56</v>
      </c>
      <c r="M236" s="4">
        <v>112.56</v>
      </c>
      <c r="N236" s="4" t="s">
        <v>1085</v>
      </c>
      <c r="O236" s="4" t="s">
        <v>32</v>
      </c>
      <c r="P236" s="4" t="s">
        <v>33</v>
      </c>
      <c r="Q236" s="4">
        <v>0</v>
      </c>
      <c r="R236" s="11">
        <v>45311</v>
      </c>
      <c r="S236" s="6">
        <v>45341</v>
      </c>
      <c r="T236" s="4" t="s">
        <v>34</v>
      </c>
      <c r="U236" s="4">
        <v>112.56</v>
      </c>
      <c r="V236" s="4">
        <v>0</v>
      </c>
      <c r="W236" s="4">
        <v>0</v>
      </c>
      <c r="X236" s="4" t="s">
        <v>1086</v>
      </c>
      <c r="Y236" s="4" t="s">
        <v>1086</v>
      </c>
    </row>
    <row r="237" s="4" customFormat="1" spans="1:25">
      <c r="A237" s="4" t="s">
        <v>1087</v>
      </c>
      <c r="B237" s="4" t="s">
        <v>26</v>
      </c>
      <c r="C237" s="4" t="s">
        <v>27</v>
      </c>
      <c r="D237" s="4" t="s">
        <v>718</v>
      </c>
      <c r="E237" s="4" t="s">
        <v>1088</v>
      </c>
      <c r="F237" s="6">
        <v>45334</v>
      </c>
      <c r="G237" s="6">
        <v>45335</v>
      </c>
      <c r="H237" s="4">
        <v>2</v>
      </c>
      <c r="I237" s="4">
        <v>1</v>
      </c>
      <c r="J237" s="4">
        <v>2</v>
      </c>
      <c r="K237" s="4" t="s">
        <v>30</v>
      </c>
      <c r="L237" s="4">
        <v>551.78</v>
      </c>
      <c r="M237" s="4">
        <v>551.78</v>
      </c>
      <c r="N237" s="4" t="s">
        <v>1089</v>
      </c>
      <c r="O237" s="4" t="s">
        <v>32</v>
      </c>
      <c r="P237" s="4" t="s">
        <v>33</v>
      </c>
      <c r="Q237" s="4">
        <v>0</v>
      </c>
      <c r="R237" s="11">
        <v>45311</v>
      </c>
      <c r="S237" s="6">
        <v>45341</v>
      </c>
      <c r="T237" s="4" t="s">
        <v>34</v>
      </c>
      <c r="U237" s="4">
        <v>551.78</v>
      </c>
      <c r="V237" s="4">
        <v>0</v>
      </c>
      <c r="W237" s="4">
        <v>0</v>
      </c>
      <c r="X237" s="4" t="s">
        <v>1090</v>
      </c>
      <c r="Y237" s="4" t="s">
        <v>1091</v>
      </c>
    </row>
    <row r="238" s="4" customFormat="1" spans="1:25">
      <c r="A238" s="4" t="s">
        <v>1092</v>
      </c>
      <c r="B238" s="4" t="s">
        <v>26</v>
      </c>
      <c r="C238" s="4" t="s">
        <v>27</v>
      </c>
      <c r="D238" s="4" t="s">
        <v>718</v>
      </c>
      <c r="E238" s="4" t="s">
        <v>1088</v>
      </c>
      <c r="F238" s="6">
        <v>45333</v>
      </c>
      <c r="G238" s="6">
        <v>45334</v>
      </c>
      <c r="H238" s="4">
        <v>1</v>
      </c>
      <c r="I238" s="4">
        <v>1</v>
      </c>
      <c r="J238" s="4">
        <v>1</v>
      </c>
      <c r="K238" s="4" t="s">
        <v>30</v>
      </c>
      <c r="L238" s="4">
        <v>243.17</v>
      </c>
      <c r="M238" s="4">
        <v>243.17</v>
      </c>
      <c r="N238" s="4" t="s">
        <v>1093</v>
      </c>
      <c r="O238" s="4" t="s">
        <v>32</v>
      </c>
      <c r="P238" s="4" t="s">
        <v>33</v>
      </c>
      <c r="Q238" s="4">
        <v>0</v>
      </c>
      <c r="R238" s="11">
        <v>45312.0000115741</v>
      </c>
      <c r="S238" s="6">
        <v>45341</v>
      </c>
      <c r="T238" s="4" t="s">
        <v>34</v>
      </c>
      <c r="U238" s="4">
        <v>243.17</v>
      </c>
      <c r="V238" s="4">
        <v>0</v>
      </c>
      <c r="W238" s="4">
        <v>0</v>
      </c>
      <c r="X238" s="4" t="s">
        <v>1094</v>
      </c>
      <c r="Y238" s="4" t="s">
        <v>1095</v>
      </c>
    </row>
    <row r="239" s="4" customFormat="1" spans="1:25">
      <c r="A239" s="4" t="s">
        <v>1096</v>
      </c>
      <c r="B239" s="4" t="s">
        <v>26</v>
      </c>
      <c r="C239" s="4" t="s">
        <v>27</v>
      </c>
      <c r="D239" s="4" t="s">
        <v>345</v>
      </c>
      <c r="E239" s="4" t="s">
        <v>346</v>
      </c>
      <c r="F239" s="6">
        <v>45336</v>
      </c>
      <c r="G239" s="6">
        <v>45337</v>
      </c>
      <c r="H239" s="4">
        <v>1</v>
      </c>
      <c r="I239" s="4">
        <v>1</v>
      </c>
      <c r="J239" s="4">
        <v>1</v>
      </c>
      <c r="K239" s="4" t="s">
        <v>30</v>
      </c>
      <c r="L239" s="4">
        <v>339.61</v>
      </c>
      <c r="M239" s="4">
        <v>339.61</v>
      </c>
      <c r="N239" s="4" t="s">
        <v>1097</v>
      </c>
      <c r="O239" s="4" t="s">
        <v>32</v>
      </c>
      <c r="P239" s="4" t="s">
        <v>33</v>
      </c>
      <c r="Q239" s="4">
        <v>0</v>
      </c>
      <c r="R239" s="11">
        <v>45312</v>
      </c>
      <c r="S239" s="6">
        <v>45341</v>
      </c>
      <c r="T239" s="4" t="s">
        <v>34</v>
      </c>
      <c r="U239" s="4">
        <v>339.61</v>
      </c>
      <c r="V239" s="4">
        <v>0</v>
      </c>
      <c r="W239" s="4">
        <v>0</v>
      </c>
      <c r="X239" s="4" t="s">
        <v>1098</v>
      </c>
      <c r="Y239" s="4" t="s">
        <v>1099</v>
      </c>
    </row>
    <row r="240" s="4" customFormat="1" spans="1:25">
      <c r="A240" s="4" t="s">
        <v>1100</v>
      </c>
      <c r="B240" s="4" t="s">
        <v>26</v>
      </c>
      <c r="C240" s="4" t="s">
        <v>27</v>
      </c>
      <c r="D240" s="4" t="s">
        <v>896</v>
      </c>
      <c r="E240" s="4" t="s">
        <v>897</v>
      </c>
      <c r="F240" s="6">
        <v>45332</v>
      </c>
      <c r="G240" s="6">
        <v>45335</v>
      </c>
      <c r="H240" s="4">
        <v>1</v>
      </c>
      <c r="I240" s="4">
        <v>3</v>
      </c>
      <c r="J240" s="4">
        <v>3</v>
      </c>
      <c r="K240" s="4" t="s">
        <v>30</v>
      </c>
      <c r="L240" s="4">
        <v>366.42</v>
      </c>
      <c r="M240" s="4">
        <v>366.42</v>
      </c>
      <c r="N240" s="4" t="s">
        <v>1101</v>
      </c>
      <c r="O240" s="4" t="s">
        <v>32</v>
      </c>
      <c r="P240" s="4" t="s">
        <v>33</v>
      </c>
      <c r="Q240" s="4">
        <v>0</v>
      </c>
      <c r="R240" s="11">
        <v>45312</v>
      </c>
      <c r="S240" s="6">
        <v>45341</v>
      </c>
      <c r="T240" s="4" t="s">
        <v>34</v>
      </c>
      <c r="U240" s="4">
        <v>366.42</v>
      </c>
      <c r="V240" s="4">
        <v>0</v>
      </c>
      <c r="W240" s="4">
        <v>0</v>
      </c>
      <c r="X240" s="4" t="s">
        <v>1102</v>
      </c>
      <c r="Y240" s="4" t="s">
        <v>1103</v>
      </c>
    </row>
    <row r="241" s="4" customFormat="1" spans="1:25">
      <c r="A241" s="4" t="s">
        <v>1104</v>
      </c>
      <c r="B241" s="4" t="s">
        <v>26</v>
      </c>
      <c r="C241" s="4" t="s">
        <v>27</v>
      </c>
      <c r="D241" s="4" t="s">
        <v>464</v>
      </c>
      <c r="E241" s="4" t="s">
        <v>440</v>
      </c>
      <c r="F241" s="6">
        <v>45335</v>
      </c>
      <c r="G241" s="6">
        <v>45337</v>
      </c>
      <c r="H241" s="4">
        <v>1</v>
      </c>
      <c r="I241" s="4">
        <v>2</v>
      </c>
      <c r="J241" s="4">
        <v>2</v>
      </c>
      <c r="K241" s="4" t="s">
        <v>30</v>
      </c>
      <c r="L241" s="4">
        <v>265.08</v>
      </c>
      <c r="M241" s="4">
        <v>265.08</v>
      </c>
      <c r="N241" s="4" t="s">
        <v>1105</v>
      </c>
      <c r="O241" s="4" t="s">
        <v>32</v>
      </c>
      <c r="P241" s="4" t="s">
        <v>33</v>
      </c>
      <c r="Q241" s="4">
        <v>0</v>
      </c>
      <c r="R241" s="11">
        <v>45312</v>
      </c>
      <c r="S241" s="6">
        <v>45341</v>
      </c>
      <c r="T241" s="4" t="s">
        <v>34</v>
      </c>
      <c r="U241" s="4">
        <v>265.08</v>
      </c>
      <c r="V241" s="4">
        <v>0</v>
      </c>
      <c r="W241" s="4">
        <v>0</v>
      </c>
      <c r="X241" s="4" t="s">
        <v>1106</v>
      </c>
      <c r="Y241" s="4" t="s">
        <v>1107</v>
      </c>
    </row>
    <row r="242" s="4" customFormat="1" spans="1:25">
      <c r="A242" s="4" t="s">
        <v>1108</v>
      </c>
      <c r="B242" s="4" t="s">
        <v>26</v>
      </c>
      <c r="C242" s="4" t="s">
        <v>27</v>
      </c>
      <c r="D242" s="4" t="s">
        <v>1109</v>
      </c>
      <c r="E242" s="4" t="s">
        <v>1110</v>
      </c>
      <c r="F242" s="6">
        <v>45334</v>
      </c>
      <c r="G242" s="6">
        <v>45336</v>
      </c>
      <c r="H242" s="4">
        <v>1</v>
      </c>
      <c r="I242" s="4">
        <v>2</v>
      </c>
      <c r="J242" s="4">
        <v>2</v>
      </c>
      <c r="K242" s="4" t="s">
        <v>30</v>
      </c>
      <c r="L242" s="4">
        <v>665.46</v>
      </c>
      <c r="M242" s="4">
        <v>665.46</v>
      </c>
      <c r="N242" s="4" t="s">
        <v>1111</v>
      </c>
      <c r="O242" s="4" t="s">
        <v>32</v>
      </c>
      <c r="P242" s="4" t="s">
        <v>33</v>
      </c>
      <c r="Q242" s="4">
        <v>0</v>
      </c>
      <c r="R242" s="11">
        <v>45312.0000115741</v>
      </c>
      <c r="S242" s="6">
        <v>45341</v>
      </c>
      <c r="T242" s="4" t="s">
        <v>34</v>
      </c>
      <c r="U242" s="4">
        <v>665.46</v>
      </c>
      <c r="V242" s="4">
        <v>0</v>
      </c>
      <c r="W242" s="4">
        <v>0</v>
      </c>
      <c r="X242" s="4" t="s">
        <v>1112</v>
      </c>
      <c r="Y242" s="4" t="s">
        <v>1113</v>
      </c>
    </row>
    <row r="243" s="4" customFormat="1" spans="1:25">
      <c r="A243" s="4" t="s">
        <v>1114</v>
      </c>
      <c r="B243" s="4" t="s">
        <v>26</v>
      </c>
      <c r="C243" s="4" t="s">
        <v>27</v>
      </c>
      <c r="D243" s="4" t="s">
        <v>345</v>
      </c>
      <c r="E243" s="4" t="s">
        <v>1115</v>
      </c>
      <c r="F243" s="6">
        <v>45333</v>
      </c>
      <c r="G243" s="6">
        <v>45335</v>
      </c>
      <c r="H243" s="4">
        <v>1</v>
      </c>
      <c r="I243" s="4">
        <v>2</v>
      </c>
      <c r="J243" s="4">
        <v>2</v>
      </c>
      <c r="K243" s="4" t="s">
        <v>30</v>
      </c>
      <c r="L243" s="4">
        <v>743.26</v>
      </c>
      <c r="M243" s="4">
        <v>743.26</v>
      </c>
      <c r="N243" s="4" t="s">
        <v>1116</v>
      </c>
      <c r="O243" s="4" t="s">
        <v>32</v>
      </c>
      <c r="P243" s="4" t="s">
        <v>33</v>
      </c>
      <c r="Q243" s="4">
        <v>0</v>
      </c>
      <c r="R243" s="11">
        <v>45312</v>
      </c>
      <c r="S243" s="6">
        <v>45341</v>
      </c>
      <c r="T243" s="4" t="s">
        <v>34</v>
      </c>
      <c r="U243" s="4">
        <v>743.26</v>
      </c>
      <c r="V243" s="4">
        <v>0</v>
      </c>
      <c r="W243" s="4">
        <v>0</v>
      </c>
      <c r="X243" s="4" t="s">
        <v>1117</v>
      </c>
      <c r="Y243" s="4" t="s">
        <v>1118</v>
      </c>
    </row>
    <row r="244" s="4" customFormat="1" spans="1:25">
      <c r="A244" s="4" t="s">
        <v>1119</v>
      </c>
      <c r="B244" s="4" t="s">
        <v>26</v>
      </c>
      <c r="C244" s="4" t="s">
        <v>27</v>
      </c>
      <c r="D244" s="4" t="s">
        <v>957</v>
      </c>
      <c r="E244" s="4" t="s">
        <v>1120</v>
      </c>
      <c r="F244" s="6">
        <v>45337</v>
      </c>
      <c r="G244" s="6">
        <v>45339</v>
      </c>
      <c r="H244" s="4">
        <v>2</v>
      </c>
      <c r="I244" s="4">
        <v>2</v>
      </c>
      <c r="J244" s="4">
        <v>4</v>
      </c>
      <c r="K244" s="4" t="s">
        <v>30</v>
      </c>
      <c r="L244" s="4">
        <v>489.12</v>
      </c>
      <c r="M244" s="4">
        <v>489.12</v>
      </c>
      <c r="N244" s="4" t="s">
        <v>1121</v>
      </c>
      <c r="O244" s="4" t="s">
        <v>32</v>
      </c>
      <c r="P244" s="4" t="s">
        <v>33</v>
      </c>
      <c r="Q244" s="4">
        <v>0</v>
      </c>
      <c r="R244" s="11">
        <v>45312</v>
      </c>
      <c r="S244" s="6">
        <v>45341</v>
      </c>
      <c r="T244" s="4" t="s">
        <v>34</v>
      </c>
      <c r="U244" s="4">
        <v>489.12</v>
      </c>
      <c r="V244" s="4">
        <v>0</v>
      </c>
      <c r="W244" s="4">
        <v>0</v>
      </c>
      <c r="X244" s="4" t="s">
        <v>1122</v>
      </c>
      <c r="Y244" s="4" t="s">
        <v>1123</v>
      </c>
    </row>
    <row r="245" s="4" customFormat="1" spans="1:25">
      <c r="A245" s="4" t="s">
        <v>1124</v>
      </c>
      <c r="B245" s="4" t="s">
        <v>26</v>
      </c>
      <c r="C245" s="4" t="s">
        <v>27</v>
      </c>
      <c r="D245" s="4" t="s">
        <v>718</v>
      </c>
      <c r="E245" s="4" t="s">
        <v>1050</v>
      </c>
      <c r="F245" s="6">
        <v>45337</v>
      </c>
      <c r="G245" s="6">
        <v>45338</v>
      </c>
      <c r="H245" s="4">
        <v>2</v>
      </c>
      <c r="I245" s="4">
        <v>1</v>
      </c>
      <c r="J245" s="4">
        <v>2</v>
      </c>
      <c r="K245" s="4" t="s">
        <v>30</v>
      </c>
      <c r="L245" s="4">
        <v>492.16</v>
      </c>
      <c r="M245" s="4">
        <v>492.16</v>
      </c>
      <c r="N245" s="4" t="s">
        <v>1125</v>
      </c>
      <c r="O245" s="4" t="s">
        <v>32</v>
      </c>
      <c r="P245" s="4" t="s">
        <v>33</v>
      </c>
      <c r="Q245" s="4">
        <v>0</v>
      </c>
      <c r="R245" s="11">
        <v>45313.0000115741</v>
      </c>
      <c r="S245" s="6">
        <v>45341</v>
      </c>
      <c r="T245" s="4" t="s">
        <v>34</v>
      </c>
      <c r="U245" s="4">
        <v>492.16</v>
      </c>
      <c r="V245" s="4">
        <v>0</v>
      </c>
      <c r="W245" s="4">
        <v>0</v>
      </c>
      <c r="X245" s="4" t="s">
        <v>1126</v>
      </c>
      <c r="Y245" s="4" t="s">
        <v>1127</v>
      </c>
    </row>
    <row r="246" s="4" customFormat="1" spans="1:25">
      <c r="A246" s="4" t="s">
        <v>1128</v>
      </c>
      <c r="B246" s="4" t="s">
        <v>26</v>
      </c>
      <c r="C246" s="4" t="s">
        <v>27</v>
      </c>
      <c r="D246" s="4" t="s">
        <v>345</v>
      </c>
      <c r="E246" s="4" t="s">
        <v>1115</v>
      </c>
      <c r="F246" s="6">
        <v>45335</v>
      </c>
      <c r="G246" s="6">
        <v>45336</v>
      </c>
      <c r="H246" s="4">
        <v>1</v>
      </c>
      <c r="I246" s="4">
        <v>1</v>
      </c>
      <c r="J246" s="4">
        <v>1</v>
      </c>
      <c r="K246" s="4" t="s">
        <v>30</v>
      </c>
      <c r="L246" s="4">
        <v>371.63</v>
      </c>
      <c r="M246" s="4">
        <v>371.63</v>
      </c>
      <c r="N246" s="4" t="s">
        <v>1129</v>
      </c>
      <c r="O246" s="4" t="s">
        <v>32</v>
      </c>
      <c r="P246" s="4" t="s">
        <v>33</v>
      </c>
      <c r="Q246" s="4">
        <v>0</v>
      </c>
      <c r="R246" s="11">
        <v>45313</v>
      </c>
      <c r="S246" s="6">
        <v>45341</v>
      </c>
      <c r="T246" s="4" t="s">
        <v>34</v>
      </c>
      <c r="U246" s="4">
        <v>371.63</v>
      </c>
      <c r="V246" s="4">
        <v>0</v>
      </c>
      <c r="W246" s="4">
        <v>0</v>
      </c>
      <c r="X246" s="4" t="s">
        <v>1130</v>
      </c>
      <c r="Y246" s="4" t="s">
        <v>1131</v>
      </c>
    </row>
    <row r="247" s="4" customFormat="1" spans="1:25">
      <c r="A247" s="4" t="s">
        <v>1132</v>
      </c>
      <c r="B247" s="4" t="s">
        <v>26</v>
      </c>
      <c r="C247" s="4" t="s">
        <v>27</v>
      </c>
      <c r="D247" s="4" t="s">
        <v>718</v>
      </c>
      <c r="E247" s="4" t="s">
        <v>1088</v>
      </c>
      <c r="F247" s="6">
        <v>45333</v>
      </c>
      <c r="G247" s="6">
        <v>45334</v>
      </c>
      <c r="H247" s="4">
        <v>2</v>
      </c>
      <c r="I247" s="4">
        <v>1</v>
      </c>
      <c r="J247" s="4">
        <v>2</v>
      </c>
      <c r="K247" s="4" t="s">
        <v>30</v>
      </c>
      <c r="L247" s="4">
        <v>486.34</v>
      </c>
      <c r="M247" s="4">
        <v>486.34</v>
      </c>
      <c r="N247" s="4" t="s">
        <v>1133</v>
      </c>
      <c r="O247" s="4" t="s">
        <v>32</v>
      </c>
      <c r="P247" s="4" t="s">
        <v>33</v>
      </c>
      <c r="Q247" s="4">
        <v>0</v>
      </c>
      <c r="R247" s="11">
        <v>45313</v>
      </c>
      <c r="S247" s="6">
        <v>45341</v>
      </c>
      <c r="T247" s="4" t="s">
        <v>34</v>
      </c>
      <c r="U247" s="4">
        <v>486.34</v>
      </c>
      <c r="V247" s="4">
        <v>0</v>
      </c>
      <c r="W247" s="4">
        <v>0</v>
      </c>
      <c r="X247" s="4" t="s">
        <v>1134</v>
      </c>
      <c r="Y247" s="4" t="s">
        <v>1135</v>
      </c>
    </row>
    <row r="248" s="4" customFormat="1" spans="1:25">
      <c r="A248" s="4" t="s">
        <v>1136</v>
      </c>
      <c r="B248" s="4" t="s">
        <v>26</v>
      </c>
      <c r="C248" s="4" t="s">
        <v>27</v>
      </c>
      <c r="D248" s="4" t="s">
        <v>511</v>
      </c>
      <c r="E248" s="4" t="s">
        <v>512</v>
      </c>
      <c r="F248" s="6">
        <v>45333</v>
      </c>
      <c r="G248" s="6">
        <v>45335</v>
      </c>
      <c r="H248" s="4">
        <v>1</v>
      </c>
      <c r="I248" s="4">
        <v>2</v>
      </c>
      <c r="J248" s="4">
        <v>2</v>
      </c>
      <c r="K248" s="4" t="s">
        <v>30</v>
      </c>
      <c r="L248" s="4">
        <v>364.9</v>
      </c>
      <c r="M248" s="4">
        <v>364.9</v>
      </c>
      <c r="N248" s="4" t="s">
        <v>1137</v>
      </c>
      <c r="O248" s="4" t="s">
        <v>32</v>
      </c>
      <c r="P248" s="4" t="s">
        <v>33</v>
      </c>
      <c r="Q248" s="4">
        <v>0</v>
      </c>
      <c r="R248" s="11">
        <v>45313.0000115741</v>
      </c>
      <c r="S248" s="6">
        <v>45341</v>
      </c>
      <c r="T248" s="4" t="s">
        <v>34</v>
      </c>
      <c r="U248" s="4">
        <v>364.9</v>
      </c>
      <c r="V248" s="4">
        <v>0</v>
      </c>
      <c r="W248" s="4">
        <v>0</v>
      </c>
      <c r="X248" s="4" t="s">
        <v>1138</v>
      </c>
      <c r="Y248" s="4" t="s">
        <v>1139</v>
      </c>
    </row>
    <row r="249" s="4" customFormat="1" spans="1:25">
      <c r="A249" s="4" t="s">
        <v>1140</v>
      </c>
      <c r="B249" s="4" t="s">
        <v>26</v>
      </c>
      <c r="C249" s="4" t="s">
        <v>27</v>
      </c>
      <c r="D249" s="4" t="s">
        <v>267</v>
      </c>
      <c r="E249" s="4" t="s">
        <v>1141</v>
      </c>
      <c r="F249" s="6">
        <v>45338</v>
      </c>
      <c r="G249" s="6">
        <v>45340</v>
      </c>
      <c r="H249" s="4">
        <v>1</v>
      </c>
      <c r="I249" s="4">
        <v>2</v>
      </c>
      <c r="J249" s="4">
        <v>2</v>
      </c>
      <c r="K249" s="4" t="s">
        <v>30</v>
      </c>
      <c r="L249" s="4">
        <v>130.88</v>
      </c>
      <c r="M249" s="4">
        <v>130.88</v>
      </c>
      <c r="N249" s="4" t="s">
        <v>1142</v>
      </c>
      <c r="O249" s="4" t="s">
        <v>32</v>
      </c>
      <c r="P249" s="4" t="s">
        <v>33</v>
      </c>
      <c r="Q249" s="4">
        <v>0</v>
      </c>
      <c r="R249" s="11">
        <v>45313.0000115741</v>
      </c>
      <c r="S249" s="6">
        <v>45341</v>
      </c>
      <c r="T249" s="4" t="s">
        <v>34</v>
      </c>
      <c r="U249" s="4">
        <v>130.88</v>
      </c>
      <c r="V249" s="4">
        <v>0</v>
      </c>
      <c r="W249" s="4">
        <v>0</v>
      </c>
      <c r="X249" s="4" t="s">
        <v>1143</v>
      </c>
      <c r="Y249" s="4" t="s">
        <v>1144</v>
      </c>
    </row>
    <row r="250" s="4" customFormat="1" spans="1:25">
      <c r="A250" s="4" t="s">
        <v>1145</v>
      </c>
      <c r="B250" s="4" t="s">
        <v>26</v>
      </c>
      <c r="C250" s="4" t="s">
        <v>27</v>
      </c>
      <c r="D250" s="4" t="s">
        <v>1146</v>
      </c>
      <c r="E250" s="4" t="s">
        <v>1147</v>
      </c>
      <c r="F250" s="6">
        <v>45337</v>
      </c>
      <c r="G250" s="6">
        <v>45338</v>
      </c>
      <c r="H250" s="4">
        <v>1</v>
      </c>
      <c r="I250" s="4">
        <v>1</v>
      </c>
      <c r="J250" s="4">
        <v>1</v>
      </c>
      <c r="K250" s="4" t="s">
        <v>30</v>
      </c>
      <c r="L250" s="4">
        <v>327.88</v>
      </c>
      <c r="M250" s="4">
        <v>327.88</v>
      </c>
      <c r="N250" s="4" t="s">
        <v>1148</v>
      </c>
      <c r="O250" s="4" t="s">
        <v>32</v>
      </c>
      <c r="P250" s="4" t="s">
        <v>33</v>
      </c>
      <c r="Q250" s="4">
        <v>0</v>
      </c>
      <c r="R250" s="11">
        <v>45313.0000115741</v>
      </c>
      <c r="S250" s="6">
        <v>45341</v>
      </c>
      <c r="T250" s="4" t="s">
        <v>34</v>
      </c>
      <c r="U250" s="4">
        <v>327.88</v>
      </c>
      <c r="V250" s="4">
        <v>0</v>
      </c>
      <c r="W250" s="4">
        <v>0</v>
      </c>
      <c r="X250" s="4" t="s">
        <v>1149</v>
      </c>
      <c r="Y250" s="4" t="s">
        <v>1150</v>
      </c>
    </row>
    <row r="251" s="4" customFormat="1" spans="1:25">
      <c r="A251" s="4" t="s">
        <v>1151</v>
      </c>
      <c r="B251" s="4" t="s">
        <v>26</v>
      </c>
      <c r="C251" s="4" t="s">
        <v>27</v>
      </c>
      <c r="D251" s="4" t="s">
        <v>1152</v>
      </c>
      <c r="E251" s="4" t="s">
        <v>1153</v>
      </c>
      <c r="F251" s="6">
        <v>45332</v>
      </c>
      <c r="G251" s="6">
        <v>45334</v>
      </c>
      <c r="H251" s="4">
        <v>1</v>
      </c>
      <c r="I251" s="4">
        <v>2</v>
      </c>
      <c r="J251" s="4">
        <v>2</v>
      </c>
      <c r="K251" s="4" t="s">
        <v>30</v>
      </c>
      <c r="L251" s="4">
        <v>415.36</v>
      </c>
      <c r="M251" s="4">
        <v>415.36</v>
      </c>
      <c r="N251" s="4" t="s">
        <v>1154</v>
      </c>
      <c r="O251" s="4" t="s">
        <v>32</v>
      </c>
      <c r="P251" s="4" t="s">
        <v>33</v>
      </c>
      <c r="Q251" s="4">
        <v>0</v>
      </c>
      <c r="R251" s="11">
        <v>45313.0000115741</v>
      </c>
      <c r="S251" s="6">
        <v>45341</v>
      </c>
      <c r="T251" s="4" t="s">
        <v>34</v>
      </c>
      <c r="U251" s="4">
        <v>415.36</v>
      </c>
      <c r="V251" s="4">
        <v>0</v>
      </c>
      <c r="W251" s="4">
        <v>0</v>
      </c>
      <c r="X251" s="4" t="s">
        <v>1155</v>
      </c>
      <c r="Y251" s="4" t="s">
        <v>1155</v>
      </c>
    </row>
    <row r="252" s="4" customFormat="1" spans="1:25">
      <c r="A252" s="4" t="s">
        <v>1156</v>
      </c>
      <c r="B252" s="4" t="s">
        <v>26</v>
      </c>
      <c r="C252" s="4" t="s">
        <v>27</v>
      </c>
      <c r="D252" s="4" t="s">
        <v>1157</v>
      </c>
      <c r="E252" s="4" t="s">
        <v>1158</v>
      </c>
      <c r="F252" s="6">
        <v>45336</v>
      </c>
      <c r="G252" s="6">
        <v>45338</v>
      </c>
      <c r="H252" s="4">
        <v>5</v>
      </c>
      <c r="I252" s="4">
        <v>2</v>
      </c>
      <c r="J252" s="4">
        <v>10</v>
      </c>
      <c r="K252" s="4" t="s">
        <v>30</v>
      </c>
      <c r="L252" s="4">
        <v>851.2</v>
      </c>
      <c r="M252" s="4">
        <v>851.2</v>
      </c>
      <c r="N252" s="4" t="s">
        <v>1159</v>
      </c>
      <c r="O252" s="4" t="s">
        <v>32</v>
      </c>
      <c r="P252" s="4" t="s">
        <v>33</v>
      </c>
      <c r="Q252" s="4">
        <v>0</v>
      </c>
      <c r="R252" s="11">
        <v>45313.0000115741</v>
      </c>
      <c r="S252" s="6">
        <v>45341</v>
      </c>
      <c r="T252" s="4" t="s">
        <v>34</v>
      </c>
      <c r="U252" s="4">
        <v>851.2</v>
      </c>
      <c r="V252" s="4">
        <v>0</v>
      </c>
      <c r="W252" s="4">
        <v>0</v>
      </c>
      <c r="X252" s="4" t="s">
        <v>1160</v>
      </c>
      <c r="Y252" s="4" t="s">
        <v>127</v>
      </c>
    </row>
    <row r="253" s="4" customFormat="1" spans="1:25">
      <c r="A253" s="4" t="s">
        <v>1161</v>
      </c>
      <c r="B253" s="4" t="s">
        <v>26</v>
      </c>
      <c r="C253" s="4" t="s">
        <v>27</v>
      </c>
      <c r="D253" s="4" t="s">
        <v>133</v>
      </c>
      <c r="E253" s="4" t="s">
        <v>986</v>
      </c>
      <c r="F253" s="6">
        <v>45337</v>
      </c>
      <c r="G253" s="6">
        <v>45339</v>
      </c>
      <c r="H253" s="4">
        <v>1</v>
      </c>
      <c r="I253" s="4">
        <v>2</v>
      </c>
      <c r="J253" s="4">
        <v>2</v>
      </c>
      <c r="K253" s="4" t="s">
        <v>30</v>
      </c>
      <c r="L253" s="4">
        <v>871.47</v>
      </c>
      <c r="M253" s="4">
        <v>871.47</v>
      </c>
      <c r="N253" s="4" t="s">
        <v>1162</v>
      </c>
      <c r="O253" s="4" t="s">
        <v>32</v>
      </c>
      <c r="P253" s="4" t="s">
        <v>33</v>
      </c>
      <c r="Q253" s="4">
        <v>0</v>
      </c>
      <c r="R253" s="11">
        <v>45313</v>
      </c>
      <c r="S253" s="6">
        <v>45341</v>
      </c>
      <c r="T253" s="4" t="s">
        <v>34</v>
      </c>
      <c r="U253" s="4">
        <v>871.47</v>
      </c>
      <c r="V253" s="4">
        <v>0</v>
      </c>
      <c r="W253" s="4">
        <v>0</v>
      </c>
      <c r="X253" s="4" t="s">
        <v>1163</v>
      </c>
      <c r="Y253" s="4" t="s">
        <v>1164</v>
      </c>
    </row>
    <row r="254" s="4" customFormat="1" spans="1:25">
      <c r="A254" s="4" t="s">
        <v>1165</v>
      </c>
      <c r="B254" s="4" t="s">
        <v>26</v>
      </c>
      <c r="C254" s="4" t="s">
        <v>27</v>
      </c>
      <c r="D254" s="4" t="s">
        <v>718</v>
      </c>
      <c r="E254" s="4" t="s">
        <v>1050</v>
      </c>
      <c r="F254" s="6">
        <v>45336</v>
      </c>
      <c r="G254" s="6">
        <v>45337</v>
      </c>
      <c r="H254" s="4">
        <v>1</v>
      </c>
      <c r="I254" s="4">
        <v>1</v>
      </c>
      <c r="J254" s="4">
        <v>1</v>
      </c>
      <c r="K254" s="4" t="s">
        <v>30</v>
      </c>
      <c r="L254" s="4">
        <v>245.39</v>
      </c>
      <c r="M254" s="4">
        <v>245.39</v>
      </c>
      <c r="N254" s="4" t="s">
        <v>1166</v>
      </c>
      <c r="O254" s="4" t="s">
        <v>32</v>
      </c>
      <c r="P254" s="4" t="s">
        <v>33</v>
      </c>
      <c r="Q254" s="4">
        <v>0</v>
      </c>
      <c r="R254" s="11">
        <v>45313.0000115741</v>
      </c>
      <c r="S254" s="6">
        <v>45341</v>
      </c>
      <c r="T254" s="4" t="s">
        <v>34</v>
      </c>
      <c r="U254" s="4">
        <v>245.39</v>
      </c>
      <c r="V254" s="4">
        <v>0</v>
      </c>
      <c r="W254" s="4">
        <v>0</v>
      </c>
      <c r="X254" s="4" t="s">
        <v>1167</v>
      </c>
      <c r="Y254" s="4" t="s">
        <v>1168</v>
      </c>
    </row>
    <row r="255" s="4" customFormat="1" spans="1:25">
      <c r="A255" s="4" t="s">
        <v>1169</v>
      </c>
      <c r="B255" s="4" t="s">
        <v>26</v>
      </c>
      <c r="C255" s="4" t="s">
        <v>27</v>
      </c>
      <c r="D255" s="4" t="s">
        <v>119</v>
      </c>
      <c r="E255" s="4" t="s">
        <v>150</v>
      </c>
      <c r="F255" s="6">
        <v>45339</v>
      </c>
      <c r="G255" s="6">
        <v>45340</v>
      </c>
      <c r="H255" s="4">
        <v>1</v>
      </c>
      <c r="I255" s="4">
        <v>1</v>
      </c>
      <c r="J255" s="4">
        <v>1</v>
      </c>
      <c r="K255" s="4" t="s">
        <v>30</v>
      </c>
      <c r="L255" s="4">
        <v>206.5</v>
      </c>
      <c r="M255" s="4">
        <v>206.5</v>
      </c>
      <c r="N255" s="4" t="s">
        <v>1170</v>
      </c>
      <c r="O255" s="4" t="s">
        <v>32</v>
      </c>
      <c r="P255" s="4" t="s">
        <v>33</v>
      </c>
      <c r="Q255" s="4">
        <v>0</v>
      </c>
      <c r="R255" s="11">
        <v>45314.0000115741</v>
      </c>
      <c r="S255" s="6">
        <v>45341</v>
      </c>
      <c r="T255" s="4" t="s">
        <v>34</v>
      </c>
      <c r="U255" s="4">
        <v>206.5</v>
      </c>
      <c r="V255" s="4">
        <v>0</v>
      </c>
      <c r="W255" s="4">
        <v>0</v>
      </c>
      <c r="X255" s="4" t="s">
        <v>1171</v>
      </c>
      <c r="Y255" s="4" t="s">
        <v>1172</v>
      </c>
    </row>
    <row r="256" s="4" customFormat="1" spans="1:25">
      <c r="A256" s="4" t="s">
        <v>1173</v>
      </c>
      <c r="B256" s="4" t="s">
        <v>26</v>
      </c>
      <c r="C256" s="4" t="s">
        <v>27</v>
      </c>
      <c r="D256" s="4" t="s">
        <v>718</v>
      </c>
      <c r="E256" s="4" t="s">
        <v>719</v>
      </c>
      <c r="F256" s="6">
        <v>45335</v>
      </c>
      <c r="G256" s="6">
        <v>45336</v>
      </c>
      <c r="H256" s="4">
        <v>2</v>
      </c>
      <c r="I256" s="4">
        <v>1</v>
      </c>
      <c r="J256" s="4">
        <v>2</v>
      </c>
      <c r="K256" s="4" t="s">
        <v>30</v>
      </c>
      <c r="L256" s="4">
        <v>463.2</v>
      </c>
      <c r="M256" s="4">
        <v>463.2</v>
      </c>
      <c r="N256" s="4" t="s">
        <v>1174</v>
      </c>
      <c r="O256" s="4" t="s">
        <v>32</v>
      </c>
      <c r="P256" s="4" t="s">
        <v>33</v>
      </c>
      <c r="Q256" s="4">
        <v>0</v>
      </c>
      <c r="R256" s="11">
        <v>45314</v>
      </c>
      <c r="S256" s="6">
        <v>45341</v>
      </c>
      <c r="T256" s="4" t="s">
        <v>34</v>
      </c>
      <c r="U256" s="4">
        <v>463.2</v>
      </c>
      <c r="V256" s="4">
        <v>0</v>
      </c>
      <c r="W256" s="4">
        <v>0</v>
      </c>
      <c r="X256" s="4" t="s">
        <v>1175</v>
      </c>
      <c r="Y256" s="4" t="s">
        <v>1176</v>
      </c>
    </row>
    <row r="257" s="4" customFormat="1" spans="1:25">
      <c r="A257" s="4" t="s">
        <v>1177</v>
      </c>
      <c r="B257" s="4" t="s">
        <v>26</v>
      </c>
      <c r="C257" s="4" t="s">
        <v>27</v>
      </c>
      <c r="D257" s="4" t="s">
        <v>718</v>
      </c>
      <c r="E257" s="4" t="s">
        <v>719</v>
      </c>
      <c r="F257" s="6">
        <v>45332</v>
      </c>
      <c r="G257" s="6">
        <v>45334</v>
      </c>
      <c r="H257" s="4">
        <v>1</v>
      </c>
      <c r="I257" s="4">
        <v>2</v>
      </c>
      <c r="J257" s="4">
        <v>2</v>
      </c>
      <c r="K257" s="4" t="s">
        <v>30</v>
      </c>
      <c r="L257" s="4">
        <v>437.42</v>
      </c>
      <c r="M257" s="4">
        <v>437.42</v>
      </c>
      <c r="N257" s="4" t="s">
        <v>1178</v>
      </c>
      <c r="O257" s="4" t="s">
        <v>32</v>
      </c>
      <c r="P257" s="4" t="s">
        <v>33</v>
      </c>
      <c r="Q257" s="4">
        <v>0</v>
      </c>
      <c r="R257" s="11">
        <v>45314</v>
      </c>
      <c r="S257" s="6">
        <v>45341</v>
      </c>
      <c r="T257" s="4" t="s">
        <v>34</v>
      </c>
      <c r="U257" s="4">
        <v>437.42</v>
      </c>
      <c r="V257" s="4">
        <v>0</v>
      </c>
      <c r="W257" s="4">
        <v>0</v>
      </c>
      <c r="X257" s="4" t="s">
        <v>1179</v>
      </c>
      <c r="Y257" s="4" t="s">
        <v>1180</v>
      </c>
    </row>
    <row r="258" s="4" customFormat="1" spans="1:25">
      <c r="A258" s="4" t="s">
        <v>1156</v>
      </c>
      <c r="B258" s="4" t="s">
        <v>26</v>
      </c>
      <c r="C258" s="4" t="s">
        <v>176</v>
      </c>
      <c r="D258" s="4" t="s">
        <v>1157</v>
      </c>
      <c r="E258" s="4" t="s">
        <v>1158</v>
      </c>
      <c r="F258" s="6">
        <v>45336</v>
      </c>
      <c r="G258" s="6">
        <v>45338</v>
      </c>
      <c r="H258" s="4">
        <v>5</v>
      </c>
      <c r="I258" s="4">
        <v>2</v>
      </c>
      <c r="J258" s="4">
        <v>10</v>
      </c>
      <c r="K258" s="4" t="s">
        <v>30</v>
      </c>
      <c r="L258" s="4">
        <v>-851.2</v>
      </c>
      <c r="M258" s="4">
        <v>-851.2</v>
      </c>
      <c r="N258" s="4" t="s">
        <v>1159</v>
      </c>
      <c r="O258" s="4" t="s">
        <v>32</v>
      </c>
      <c r="P258" s="4" t="s">
        <v>33</v>
      </c>
      <c r="Q258" s="4">
        <v>0</v>
      </c>
      <c r="R258" s="11">
        <v>45313.0000115741</v>
      </c>
      <c r="S258" s="6">
        <v>45341</v>
      </c>
      <c r="T258" s="4" t="s">
        <v>34</v>
      </c>
      <c r="U258" s="4">
        <v>-851.2</v>
      </c>
      <c r="V258" s="4">
        <v>0</v>
      </c>
      <c r="W258" s="4">
        <v>0</v>
      </c>
      <c r="X258" s="4" t="s">
        <v>1160</v>
      </c>
      <c r="Y258" s="4" t="s">
        <v>127</v>
      </c>
    </row>
    <row r="259" s="4" customFormat="1" spans="1:25">
      <c r="A259" s="4" t="s">
        <v>1181</v>
      </c>
      <c r="B259" s="4" t="s">
        <v>26</v>
      </c>
      <c r="C259" s="4" t="s">
        <v>27</v>
      </c>
      <c r="D259" s="4" t="s">
        <v>1182</v>
      </c>
      <c r="E259" s="4" t="s">
        <v>1183</v>
      </c>
      <c r="F259" s="6">
        <v>45338</v>
      </c>
      <c r="G259" s="6">
        <v>45340</v>
      </c>
      <c r="H259" s="4">
        <v>1</v>
      </c>
      <c r="I259" s="4">
        <v>2</v>
      </c>
      <c r="J259" s="4">
        <v>2</v>
      </c>
      <c r="K259" s="4" t="s">
        <v>30</v>
      </c>
      <c r="L259" s="4">
        <v>86.54</v>
      </c>
      <c r="M259" s="4">
        <v>86.54</v>
      </c>
      <c r="N259" s="4" t="s">
        <v>1184</v>
      </c>
      <c r="O259" s="4" t="s">
        <v>32</v>
      </c>
      <c r="P259" s="4" t="s">
        <v>33</v>
      </c>
      <c r="Q259" s="4">
        <v>0</v>
      </c>
      <c r="R259" s="11">
        <v>45314</v>
      </c>
      <c r="S259" s="6">
        <v>45341</v>
      </c>
      <c r="T259" s="4" t="s">
        <v>34</v>
      </c>
      <c r="U259" s="4">
        <v>86.54</v>
      </c>
      <c r="V259" s="4">
        <v>0</v>
      </c>
      <c r="W259" s="4">
        <v>0</v>
      </c>
      <c r="X259" s="4" t="s">
        <v>1185</v>
      </c>
      <c r="Y259" s="4" t="s">
        <v>1186</v>
      </c>
    </row>
    <row r="260" s="4" customFormat="1" spans="1:25">
      <c r="A260" s="4" t="s">
        <v>1187</v>
      </c>
      <c r="B260" s="4" t="s">
        <v>26</v>
      </c>
      <c r="C260" s="4" t="s">
        <v>27</v>
      </c>
      <c r="D260" s="4" t="s">
        <v>718</v>
      </c>
      <c r="E260" s="4" t="s">
        <v>719</v>
      </c>
      <c r="F260" s="6">
        <v>45334</v>
      </c>
      <c r="G260" s="6">
        <v>45335</v>
      </c>
      <c r="H260" s="4">
        <v>1</v>
      </c>
      <c r="I260" s="4">
        <v>1</v>
      </c>
      <c r="J260" s="4">
        <v>1</v>
      </c>
      <c r="K260" s="4" t="s">
        <v>30</v>
      </c>
      <c r="L260" s="4">
        <v>241.03</v>
      </c>
      <c r="M260" s="4">
        <v>241.03</v>
      </c>
      <c r="N260" s="4" t="s">
        <v>1188</v>
      </c>
      <c r="O260" s="4" t="s">
        <v>32</v>
      </c>
      <c r="P260" s="4" t="s">
        <v>33</v>
      </c>
      <c r="Q260" s="4">
        <v>0</v>
      </c>
      <c r="R260" s="11">
        <v>45314</v>
      </c>
      <c r="S260" s="6">
        <v>45341</v>
      </c>
      <c r="T260" s="4" t="s">
        <v>34</v>
      </c>
      <c r="U260" s="4">
        <v>241.03</v>
      </c>
      <c r="V260" s="4">
        <v>0</v>
      </c>
      <c r="W260" s="4">
        <v>0</v>
      </c>
      <c r="X260" s="4" t="s">
        <v>1189</v>
      </c>
      <c r="Y260" s="4" t="s">
        <v>1190</v>
      </c>
    </row>
    <row r="261" s="4" customFormat="1" spans="1:25">
      <c r="A261" s="4" t="s">
        <v>1191</v>
      </c>
      <c r="B261" s="4" t="s">
        <v>26</v>
      </c>
      <c r="C261" s="4" t="s">
        <v>27</v>
      </c>
      <c r="D261" s="4" t="s">
        <v>718</v>
      </c>
      <c r="E261" s="4" t="s">
        <v>1035</v>
      </c>
      <c r="F261" s="6">
        <v>45335</v>
      </c>
      <c r="G261" s="6">
        <v>45336</v>
      </c>
      <c r="H261" s="4">
        <v>2</v>
      </c>
      <c r="I261" s="4">
        <v>1</v>
      </c>
      <c r="J261" s="4">
        <v>2</v>
      </c>
      <c r="K261" s="4" t="s">
        <v>30</v>
      </c>
      <c r="L261" s="4">
        <v>513.14</v>
      </c>
      <c r="M261" s="4">
        <v>513.14</v>
      </c>
      <c r="N261" s="4" t="s">
        <v>1192</v>
      </c>
      <c r="O261" s="4" t="s">
        <v>32</v>
      </c>
      <c r="P261" s="4" t="s">
        <v>33</v>
      </c>
      <c r="Q261" s="4">
        <v>0</v>
      </c>
      <c r="R261" s="11">
        <v>45314.0000115741</v>
      </c>
      <c r="S261" s="6">
        <v>45341</v>
      </c>
      <c r="T261" s="4" t="s">
        <v>34</v>
      </c>
      <c r="U261" s="4">
        <v>513.14</v>
      </c>
      <c r="V261" s="4">
        <v>0</v>
      </c>
      <c r="W261" s="4">
        <v>0</v>
      </c>
      <c r="X261" s="4" t="s">
        <v>1193</v>
      </c>
      <c r="Y261" s="4" t="s">
        <v>1194</v>
      </c>
    </row>
    <row r="262" s="4" customFormat="1" spans="1:25">
      <c r="A262" s="4" t="s">
        <v>1195</v>
      </c>
      <c r="B262" s="4" t="s">
        <v>26</v>
      </c>
      <c r="C262" s="4" t="s">
        <v>27</v>
      </c>
      <c r="D262" s="4" t="s">
        <v>511</v>
      </c>
      <c r="E262" s="4" t="s">
        <v>1196</v>
      </c>
      <c r="F262" s="6">
        <v>45333</v>
      </c>
      <c r="G262" s="6">
        <v>45335</v>
      </c>
      <c r="H262" s="4">
        <v>2</v>
      </c>
      <c r="I262" s="4">
        <v>2</v>
      </c>
      <c r="J262" s="4">
        <v>4</v>
      </c>
      <c r="K262" s="4" t="s">
        <v>30</v>
      </c>
      <c r="L262" s="4">
        <v>862.08</v>
      </c>
      <c r="M262" s="4">
        <v>862.08</v>
      </c>
      <c r="N262" s="4" t="s">
        <v>1197</v>
      </c>
      <c r="O262" s="4" t="s">
        <v>32</v>
      </c>
      <c r="P262" s="4" t="s">
        <v>33</v>
      </c>
      <c r="Q262" s="4">
        <v>0</v>
      </c>
      <c r="R262" s="11">
        <v>45314</v>
      </c>
      <c r="S262" s="6">
        <v>45341</v>
      </c>
      <c r="T262" s="4" t="s">
        <v>34</v>
      </c>
      <c r="U262" s="4">
        <v>862.08</v>
      </c>
      <c r="V262" s="4">
        <v>0</v>
      </c>
      <c r="W262" s="4">
        <v>0</v>
      </c>
      <c r="X262" s="4" t="s">
        <v>1198</v>
      </c>
      <c r="Y262" s="4" t="s">
        <v>1199</v>
      </c>
    </row>
    <row r="263" s="4" customFormat="1" spans="1:25">
      <c r="A263" s="4" t="s">
        <v>1200</v>
      </c>
      <c r="B263" s="4" t="s">
        <v>26</v>
      </c>
      <c r="C263" s="4" t="s">
        <v>27</v>
      </c>
      <c r="D263" s="4" t="s">
        <v>896</v>
      </c>
      <c r="E263" s="4" t="s">
        <v>897</v>
      </c>
      <c r="F263" s="6">
        <v>45338</v>
      </c>
      <c r="G263" s="6">
        <v>45340</v>
      </c>
      <c r="H263" s="4">
        <v>1</v>
      </c>
      <c r="I263" s="4">
        <v>2</v>
      </c>
      <c r="J263" s="4">
        <v>2</v>
      </c>
      <c r="K263" s="4" t="s">
        <v>30</v>
      </c>
      <c r="L263" s="4">
        <v>144.24</v>
      </c>
      <c r="M263" s="4">
        <v>144.24</v>
      </c>
      <c r="N263" s="4" t="s">
        <v>1201</v>
      </c>
      <c r="O263" s="4" t="s">
        <v>32</v>
      </c>
      <c r="P263" s="4" t="s">
        <v>33</v>
      </c>
      <c r="Q263" s="4">
        <v>0</v>
      </c>
      <c r="R263" s="11">
        <v>45314.0000115741</v>
      </c>
      <c r="S263" s="6">
        <v>45341</v>
      </c>
      <c r="T263" s="4" t="s">
        <v>34</v>
      </c>
      <c r="U263" s="4">
        <v>144.24</v>
      </c>
      <c r="V263" s="4">
        <v>0</v>
      </c>
      <c r="W263" s="4">
        <v>0</v>
      </c>
      <c r="X263" s="4" t="s">
        <v>1202</v>
      </c>
      <c r="Y263" s="4" t="s">
        <v>1203</v>
      </c>
    </row>
    <row r="264" s="4" customFormat="1" spans="1:25">
      <c r="A264" s="4" t="s">
        <v>1204</v>
      </c>
      <c r="B264" s="4" t="s">
        <v>26</v>
      </c>
      <c r="C264" s="4" t="s">
        <v>27</v>
      </c>
      <c r="D264" s="4" t="s">
        <v>1205</v>
      </c>
      <c r="E264" s="4" t="s">
        <v>1206</v>
      </c>
      <c r="F264" s="6">
        <v>45334</v>
      </c>
      <c r="G264" s="6">
        <v>45336</v>
      </c>
      <c r="H264" s="4">
        <v>1</v>
      </c>
      <c r="I264" s="4">
        <v>2</v>
      </c>
      <c r="J264" s="4">
        <v>2</v>
      </c>
      <c r="K264" s="4" t="s">
        <v>30</v>
      </c>
      <c r="L264" s="4">
        <v>44.38</v>
      </c>
      <c r="M264" s="4">
        <v>44.38</v>
      </c>
      <c r="N264" s="4" t="s">
        <v>1207</v>
      </c>
      <c r="O264" s="4" t="s">
        <v>32</v>
      </c>
      <c r="P264" s="4" t="s">
        <v>33</v>
      </c>
      <c r="Q264" s="4">
        <v>0</v>
      </c>
      <c r="R264" s="11">
        <v>45314.0000115741</v>
      </c>
      <c r="S264" s="6">
        <v>45341</v>
      </c>
      <c r="T264" s="4" t="s">
        <v>34</v>
      </c>
      <c r="U264" s="4">
        <v>44.38</v>
      </c>
      <c r="V264" s="4">
        <v>0</v>
      </c>
      <c r="W264" s="4">
        <v>0</v>
      </c>
      <c r="X264" s="4" t="s">
        <v>1208</v>
      </c>
      <c r="Y264" s="4" t="s">
        <v>1209</v>
      </c>
    </row>
    <row r="265" s="4" customFormat="1" spans="1:25">
      <c r="A265" s="4" t="s">
        <v>1210</v>
      </c>
      <c r="B265" s="4" t="s">
        <v>26</v>
      </c>
      <c r="C265" s="4" t="s">
        <v>27</v>
      </c>
      <c r="D265" s="4" t="s">
        <v>94</v>
      </c>
      <c r="E265" s="4" t="s">
        <v>697</v>
      </c>
      <c r="F265" s="6">
        <v>45335</v>
      </c>
      <c r="G265" s="6">
        <v>45336</v>
      </c>
      <c r="H265" s="4">
        <v>1</v>
      </c>
      <c r="I265" s="4">
        <v>1</v>
      </c>
      <c r="J265" s="4">
        <v>1</v>
      </c>
      <c r="K265" s="4" t="s">
        <v>30</v>
      </c>
      <c r="L265" s="4">
        <v>49.37</v>
      </c>
      <c r="M265" s="4">
        <v>49.37</v>
      </c>
      <c r="N265" s="4" t="s">
        <v>830</v>
      </c>
      <c r="O265" s="4" t="s">
        <v>32</v>
      </c>
      <c r="P265" s="4" t="s">
        <v>33</v>
      </c>
      <c r="Q265" s="4">
        <v>0</v>
      </c>
      <c r="R265" s="11">
        <v>45314</v>
      </c>
      <c r="S265" s="6">
        <v>45341</v>
      </c>
      <c r="T265" s="4" t="s">
        <v>34</v>
      </c>
      <c r="U265" s="4">
        <v>49.37</v>
      </c>
      <c r="V265" s="4">
        <v>0</v>
      </c>
      <c r="W265" s="4">
        <v>0</v>
      </c>
      <c r="X265" s="4" t="s">
        <v>1211</v>
      </c>
      <c r="Y265" s="4" t="s">
        <v>1212</v>
      </c>
    </row>
    <row r="266" s="4" customFormat="1" spans="1:25">
      <c r="A266" s="4" t="s">
        <v>1213</v>
      </c>
      <c r="B266" s="4" t="s">
        <v>26</v>
      </c>
      <c r="C266" s="4" t="s">
        <v>27</v>
      </c>
      <c r="D266" s="4" t="s">
        <v>1214</v>
      </c>
      <c r="E266" s="4" t="s">
        <v>1215</v>
      </c>
      <c r="F266" s="6">
        <v>45329</v>
      </c>
      <c r="G266" s="6">
        <v>45334</v>
      </c>
      <c r="H266" s="4">
        <v>3</v>
      </c>
      <c r="I266" s="4">
        <v>5</v>
      </c>
      <c r="J266" s="4">
        <v>15</v>
      </c>
      <c r="K266" s="4" t="s">
        <v>30</v>
      </c>
      <c r="L266" s="4">
        <v>1659.69</v>
      </c>
      <c r="M266" s="4">
        <v>1659.69</v>
      </c>
      <c r="N266" s="4" t="s">
        <v>1216</v>
      </c>
      <c r="O266" s="4" t="s">
        <v>32</v>
      </c>
      <c r="P266" s="4" t="s">
        <v>33</v>
      </c>
      <c r="Q266" s="4">
        <v>0</v>
      </c>
      <c r="R266" s="11">
        <v>45315</v>
      </c>
      <c r="S266" s="6">
        <v>45341</v>
      </c>
      <c r="T266" s="4" t="s">
        <v>34</v>
      </c>
      <c r="U266" s="4">
        <v>1659.69</v>
      </c>
      <c r="V266" s="4">
        <v>0</v>
      </c>
      <c r="W266" s="4">
        <v>0</v>
      </c>
      <c r="X266" s="4" t="s">
        <v>1217</v>
      </c>
      <c r="Y266" s="4" t="s">
        <v>1218</v>
      </c>
    </row>
    <row r="267" s="4" customFormat="1" spans="1:25">
      <c r="A267" s="4" t="s">
        <v>1219</v>
      </c>
      <c r="B267" s="4" t="s">
        <v>26</v>
      </c>
      <c r="C267" s="4" t="s">
        <v>27</v>
      </c>
      <c r="D267" s="4" t="s">
        <v>119</v>
      </c>
      <c r="E267" s="4" t="s">
        <v>1044</v>
      </c>
      <c r="F267" s="6">
        <v>45334</v>
      </c>
      <c r="G267" s="6">
        <v>45338</v>
      </c>
      <c r="H267" s="4">
        <v>1</v>
      </c>
      <c r="I267" s="4">
        <v>4</v>
      </c>
      <c r="J267" s="4">
        <v>4</v>
      </c>
      <c r="K267" s="4" t="s">
        <v>30</v>
      </c>
      <c r="L267" s="4">
        <v>2956.2</v>
      </c>
      <c r="M267" s="4">
        <v>2956.2</v>
      </c>
      <c r="N267" s="4" t="s">
        <v>1220</v>
      </c>
      <c r="O267" s="4" t="s">
        <v>32</v>
      </c>
      <c r="P267" s="4" t="s">
        <v>33</v>
      </c>
      <c r="Q267" s="4">
        <v>0</v>
      </c>
      <c r="R267" s="11">
        <v>45315</v>
      </c>
      <c r="S267" s="6">
        <v>45341</v>
      </c>
      <c r="T267" s="4" t="s">
        <v>34</v>
      </c>
      <c r="U267" s="4">
        <v>2956.2</v>
      </c>
      <c r="V267" s="4">
        <v>0</v>
      </c>
      <c r="W267" s="4">
        <v>0</v>
      </c>
      <c r="X267" s="4" t="s">
        <v>1221</v>
      </c>
      <c r="Y267" s="4" t="s">
        <v>1222</v>
      </c>
    </row>
    <row r="268" s="4" customFormat="1" spans="1:25">
      <c r="A268" s="4" t="s">
        <v>1223</v>
      </c>
      <c r="B268" s="4" t="s">
        <v>26</v>
      </c>
      <c r="C268" s="4" t="s">
        <v>27</v>
      </c>
      <c r="D268" s="4" t="s">
        <v>718</v>
      </c>
      <c r="E268" s="4" t="s">
        <v>719</v>
      </c>
      <c r="F268" s="6">
        <v>45336</v>
      </c>
      <c r="G268" s="6">
        <v>45337</v>
      </c>
      <c r="H268" s="4">
        <v>1</v>
      </c>
      <c r="I268" s="4">
        <v>1</v>
      </c>
      <c r="J268" s="4">
        <v>1</v>
      </c>
      <c r="K268" s="4" t="s">
        <v>30</v>
      </c>
      <c r="L268" s="4">
        <v>234.95</v>
      </c>
      <c r="M268" s="4">
        <v>234.95</v>
      </c>
      <c r="N268" s="4" t="s">
        <v>1224</v>
      </c>
      <c r="O268" s="4" t="s">
        <v>32</v>
      </c>
      <c r="P268" s="4" t="s">
        <v>33</v>
      </c>
      <c r="Q268" s="4">
        <v>0</v>
      </c>
      <c r="R268" s="11">
        <v>45315</v>
      </c>
      <c r="S268" s="6">
        <v>45341</v>
      </c>
      <c r="T268" s="4" t="s">
        <v>34</v>
      </c>
      <c r="U268" s="4">
        <v>234.95</v>
      </c>
      <c r="V268" s="4">
        <v>0</v>
      </c>
      <c r="W268" s="4">
        <v>0</v>
      </c>
      <c r="X268" s="4" t="s">
        <v>1225</v>
      </c>
      <c r="Y268" s="4" t="s">
        <v>1226</v>
      </c>
    </row>
    <row r="269" s="4" customFormat="1" spans="1:25">
      <c r="A269" s="4" t="s">
        <v>1227</v>
      </c>
      <c r="B269" s="4" t="s">
        <v>26</v>
      </c>
      <c r="C269" s="4" t="s">
        <v>27</v>
      </c>
      <c r="D269" s="4" t="s">
        <v>273</v>
      </c>
      <c r="E269" s="4" t="s">
        <v>274</v>
      </c>
      <c r="F269" s="6">
        <v>45333</v>
      </c>
      <c r="G269" s="6">
        <v>45334</v>
      </c>
      <c r="H269" s="4">
        <v>1</v>
      </c>
      <c r="I269" s="4">
        <v>1</v>
      </c>
      <c r="J269" s="4">
        <v>1</v>
      </c>
      <c r="K269" s="4" t="s">
        <v>30</v>
      </c>
      <c r="L269" s="4">
        <v>580.42</v>
      </c>
      <c r="M269" s="4">
        <v>580.42</v>
      </c>
      <c r="N269" s="4" t="s">
        <v>1228</v>
      </c>
      <c r="O269" s="4" t="s">
        <v>32</v>
      </c>
      <c r="P269" s="4" t="s">
        <v>33</v>
      </c>
      <c r="Q269" s="4">
        <v>0</v>
      </c>
      <c r="R269" s="11">
        <v>45315.0000115741</v>
      </c>
      <c r="S269" s="6">
        <v>45341</v>
      </c>
      <c r="T269" s="4" t="s">
        <v>34</v>
      </c>
      <c r="U269" s="4">
        <v>580.42</v>
      </c>
      <c r="V269" s="4">
        <v>0</v>
      </c>
      <c r="W269" s="4">
        <v>0</v>
      </c>
      <c r="X269" s="4" t="s">
        <v>1229</v>
      </c>
      <c r="Y269" s="4" t="s">
        <v>1230</v>
      </c>
    </row>
    <row r="270" s="4" customFormat="1" spans="1:25">
      <c r="A270" s="4" t="s">
        <v>1231</v>
      </c>
      <c r="B270" s="4" t="s">
        <v>26</v>
      </c>
      <c r="C270" s="4" t="s">
        <v>27</v>
      </c>
      <c r="D270" s="4" t="s">
        <v>1152</v>
      </c>
      <c r="E270" s="4" t="s">
        <v>1232</v>
      </c>
      <c r="F270" s="6">
        <v>45333</v>
      </c>
      <c r="G270" s="6">
        <v>45334</v>
      </c>
      <c r="H270" s="4">
        <v>2</v>
      </c>
      <c r="I270" s="4">
        <v>1</v>
      </c>
      <c r="J270" s="4">
        <v>2</v>
      </c>
      <c r="K270" s="4" t="s">
        <v>30</v>
      </c>
      <c r="L270" s="4">
        <v>386.76</v>
      </c>
      <c r="M270" s="4">
        <v>386.76</v>
      </c>
      <c r="N270" s="4" t="s">
        <v>1233</v>
      </c>
      <c r="O270" s="4" t="s">
        <v>32</v>
      </c>
      <c r="P270" s="4" t="s">
        <v>33</v>
      </c>
      <c r="Q270" s="4">
        <v>0</v>
      </c>
      <c r="R270" s="11">
        <v>45315</v>
      </c>
      <c r="S270" s="6">
        <v>45341</v>
      </c>
      <c r="T270" s="4" t="s">
        <v>34</v>
      </c>
      <c r="U270" s="4">
        <v>386.76</v>
      </c>
      <c r="V270" s="4">
        <v>0</v>
      </c>
      <c r="W270" s="4">
        <v>0</v>
      </c>
      <c r="X270" s="4" t="s">
        <v>1234</v>
      </c>
      <c r="Y270" s="4" t="s">
        <v>1234</v>
      </c>
    </row>
    <row r="271" s="4" customFormat="1" spans="1:25">
      <c r="A271" s="4" t="s">
        <v>1235</v>
      </c>
      <c r="B271" s="4" t="s">
        <v>26</v>
      </c>
      <c r="C271" s="4" t="s">
        <v>27</v>
      </c>
      <c r="D271" s="4" t="s">
        <v>1152</v>
      </c>
      <c r="E271" s="4" t="s">
        <v>1232</v>
      </c>
      <c r="F271" s="6">
        <v>45333</v>
      </c>
      <c r="G271" s="6">
        <v>45334</v>
      </c>
      <c r="H271" s="4">
        <v>1</v>
      </c>
      <c r="I271" s="4">
        <v>1</v>
      </c>
      <c r="J271" s="4">
        <v>1</v>
      </c>
      <c r="K271" s="4" t="s">
        <v>30</v>
      </c>
      <c r="L271" s="4">
        <v>147.5</v>
      </c>
      <c r="M271" s="4">
        <v>147.5</v>
      </c>
      <c r="N271" s="4" t="s">
        <v>1236</v>
      </c>
      <c r="O271" s="4" t="s">
        <v>32</v>
      </c>
      <c r="P271" s="4" t="s">
        <v>33</v>
      </c>
      <c r="Q271" s="4">
        <v>0</v>
      </c>
      <c r="R271" s="11">
        <v>45315</v>
      </c>
      <c r="S271" s="6">
        <v>45341</v>
      </c>
      <c r="T271" s="4" t="s">
        <v>34</v>
      </c>
      <c r="U271" s="4">
        <v>147.5</v>
      </c>
      <c r="V271" s="4">
        <v>0</v>
      </c>
      <c r="W271" s="4">
        <v>0</v>
      </c>
      <c r="X271" s="4" t="s">
        <v>1237</v>
      </c>
      <c r="Y271" s="4" t="s">
        <v>1237</v>
      </c>
    </row>
    <row r="272" s="4" customFormat="1" spans="1:25">
      <c r="A272" s="4" t="s">
        <v>1238</v>
      </c>
      <c r="B272" s="4" t="s">
        <v>26</v>
      </c>
      <c r="C272" s="4" t="s">
        <v>27</v>
      </c>
      <c r="D272" s="4" t="s">
        <v>718</v>
      </c>
      <c r="E272" s="4" t="s">
        <v>719</v>
      </c>
      <c r="F272" s="6">
        <v>45339</v>
      </c>
      <c r="G272" s="6">
        <v>45340</v>
      </c>
      <c r="H272" s="4">
        <v>1</v>
      </c>
      <c r="I272" s="4">
        <v>1</v>
      </c>
      <c r="J272" s="4">
        <v>1</v>
      </c>
      <c r="K272" s="4" t="s">
        <v>30</v>
      </c>
      <c r="L272" s="4">
        <v>241.62</v>
      </c>
      <c r="M272" s="4">
        <v>241.62</v>
      </c>
      <c r="N272" s="4" t="s">
        <v>1239</v>
      </c>
      <c r="O272" s="4" t="s">
        <v>32</v>
      </c>
      <c r="P272" s="4" t="s">
        <v>33</v>
      </c>
      <c r="Q272" s="4">
        <v>0</v>
      </c>
      <c r="R272" s="11">
        <v>45315.0000115741</v>
      </c>
      <c r="S272" s="6">
        <v>45341</v>
      </c>
      <c r="T272" s="4" t="s">
        <v>34</v>
      </c>
      <c r="U272" s="4">
        <v>241.62</v>
      </c>
      <c r="V272" s="4">
        <v>0</v>
      </c>
      <c r="W272" s="4">
        <v>0</v>
      </c>
      <c r="X272" s="4" t="s">
        <v>1240</v>
      </c>
      <c r="Y272" s="4" t="s">
        <v>1241</v>
      </c>
    </row>
    <row r="273" s="4" customFormat="1" spans="1:25">
      <c r="A273" s="4" t="s">
        <v>1242</v>
      </c>
      <c r="B273" s="4" t="s">
        <v>26</v>
      </c>
      <c r="C273" s="4" t="s">
        <v>27</v>
      </c>
      <c r="D273" s="4" t="s">
        <v>708</v>
      </c>
      <c r="E273" s="4" t="s">
        <v>536</v>
      </c>
      <c r="F273" s="6">
        <v>45338</v>
      </c>
      <c r="G273" s="6">
        <v>45339</v>
      </c>
      <c r="H273" s="4">
        <v>1</v>
      </c>
      <c r="I273" s="4">
        <v>1</v>
      </c>
      <c r="J273" s="4">
        <v>1</v>
      </c>
      <c r="K273" s="4" t="s">
        <v>30</v>
      </c>
      <c r="L273" s="4">
        <v>98.15</v>
      </c>
      <c r="M273" s="4">
        <v>98.15</v>
      </c>
      <c r="N273" s="4" t="s">
        <v>1243</v>
      </c>
      <c r="O273" s="4" t="s">
        <v>32</v>
      </c>
      <c r="P273" s="4" t="s">
        <v>33</v>
      </c>
      <c r="Q273" s="4">
        <v>0</v>
      </c>
      <c r="R273" s="11">
        <v>45315</v>
      </c>
      <c r="S273" s="6">
        <v>45341</v>
      </c>
      <c r="T273" s="4" t="s">
        <v>34</v>
      </c>
      <c r="U273" s="4">
        <v>98.15</v>
      </c>
      <c r="V273" s="4">
        <v>0</v>
      </c>
      <c r="W273" s="4">
        <v>0</v>
      </c>
      <c r="X273" s="4" t="s">
        <v>1244</v>
      </c>
      <c r="Y273" s="4" t="s">
        <v>711</v>
      </c>
    </row>
    <row r="274" s="4" customFormat="1" spans="1:25">
      <c r="A274" s="4" t="s">
        <v>1245</v>
      </c>
      <c r="B274" s="4" t="s">
        <v>26</v>
      </c>
      <c r="C274" s="4" t="s">
        <v>27</v>
      </c>
      <c r="D274" s="4" t="s">
        <v>119</v>
      </c>
      <c r="E274" s="4" t="s">
        <v>1054</v>
      </c>
      <c r="F274" s="6">
        <v>45337</v>
      </c>
      <c r="G274" s="6">
        <v>45339</v>
      </c>
      <c r="H274" s="4">
        <v>1</v>
      </c>
      <c r="I274" s="4">
        <v>2</v>
      </c>
      <c r="J274" s="4">
        <v>2</v>
      </c>
      <c r="K274" s="4" t="s">
        <v>30</v>
      </c>
      <c r="L274" s="4">
        <v>464.34</v>
      </c>
      <c r="M274" s="4">
        <v>464.34</v>
      </c>
      <c r="N274" s="4" t="s">
        <v>1246</v>
      </c>
      <c r="O274" s="4" t="s">
        <v>32</v>
      </c>
      <c r="P274" s="4" t="s">
        <v>33</v>
      </c>
      <c r="Q274" s="4">
        <v>0</v>
      </c>
      <c r="R274" s="11">
        <v>45315.0000115741</v>
      </c>
      <c r="S274" s="6">
        <v>45341</v>
      </c>
      <c r="T274" s="4" t="s">
        <v>34</v>
      </c>
      <c r="U274" s="4">
        <v>464.34</v>
      </c>
      <c r="V274" s="4">
        <v>0</v>
      </c>
      <c r="W274" s="4">
        <v>0</v>
      </c>
      <c r="X274" s="4" t="s">
        <v>1247</v>
      </c>
      <c r="Y274" s="4" t="s">
        <v>1248</v>
      </c>
    </row>
    <row r="275" s="4" customFormat="1" spans="1:25">
      <c r="A275" s="4" t="s">
        <v>1249</v>
      </c>
      <c r="B275" s="4" t="s">
        <v>26</v>
      </c>
      <c r="C275" s="4" t="s">
        <v>27</v>
      </c>
      <c r="D275" s="4" t="s">
        <v>878</v>
      </c>
      <c r="E275" s="4" t="s">
        <v>879</v>
      </c>
      <c r="F275" s="6">
        <v>45333</v>
      </c>
      <c r="G275" s="6">
        <v>45334</v>
      </c>
      <c r="H275" s="4">
        <v>1</v>
      </c>
      <c r="I275" s="4">
        <v>1</v>
      </c>
      <c r="J275" s="4">
        <v>1</v>
      </c>
      <c r="K275" s="4" t="s">
        <v>30</v>
      </c>
      <c r="L275" s="4">
        <v>140.13</v>
      </c>
      <c r="M275" s="4">
        <v>140.13</v>
      </c>
      <c r="N275" s="4" t="s">
        <v>1250</v>
      </c>
      <c r="O275" s="4" t="s">
        <v>32</v>
      </c>
      <c r="P275" s="4" t="s">
        <v>33</v>
      </c>
      <c r="Q275" s="4">
        <v>0</v>
      </c>
      <c r="R275" s="11">
        <v>45315</v>
      </c>
      <c r="S275" s="6">
        <v>45341</v>
      </c>
      <c r="T275" s="4" t="s">
        <v>34</v>
      </c>
      <c r="U275" s="4">
        <v>140.13</v>
      </c>
      <c r="V275" s="4">
        <v>0</v>
      </c>
      <c r="W275" s="4">
        <v>0</v>
      </c>
      <c r="X275" s="4" t="s">
        <v>1251</v>
      </c>
      <c r="Y275" s="4" t="s">
        <v>1252</v>
      </c>
    </row>
    <row r="276" s="4" customFormat="1" spans="1:25">
      <c r="A276" s="4" t="s">
        <v>1253</v>
      </c>
      <c r="B276" s="4" t="s">
        <v>26</v>
      </c>
      <c r="C276" s="4" t="s">
        <v>27</v>
      </c>
      <c r="D276" s="4" t="s">
        <v>1254</v>
      </c>
      <c r="E276" s="4" t="s">
        <v>1255</v>
      </c>
      <c r="F276" s="6">
        <v>45333</v>
      </c>
      <c r="G276" s="6">
        <v>45335</v>
      </c>
      <c r="H276" s="4">
        <v>3</v>
      </c>
      <c r="I276" s="4">
        <v>2</v>
      </c>
      <c r="J276" s="4">
        <v>6</v>
      </c>
      <c r="K276" s="4" t="s">
        <v>30</v>
      </c>
      <c r="L276" s="4">
        <v>530.52</v>
      </c>
      <c r="M276" s="4">
        <v>530.52</v>
      </c>
      <c r="N276" s="4" t="s">
        <v>1256</v>
      </c>
      <c r="O276" s="4" t="s">
        <v>32</v>
      </c>
      <c r="P276" s="4" t="s">
        <v>33</v>
      </c>
      <c r="Q276" s="4">
        <v>0</v>
      </c>
      <c r="R276" s="11">
        <v>45315.0000115741</v>
      </c>
      <c r="S276" s="6">
        <v>45341</v>
      </c>
      <c r="T276" s="4" t="s">
        <v>34</v>
      </c>
      <c r="U276" s="4">
        <v>530.52</v>
      </c>
      <c r="V276" s="4">
        <v>0</v>
      </c>
      <c r="W276" s="4">
        <v>0</v>
      </c>
      <c r="X276" s="4" t="s">
        <v>1257</v>
      </c>
      <c r="Y276" s="4" t="s">
        <v>1258</v>
      </c>
    </row>
    <row r="277" s="4" customFormat="1" spans="1:25">
      <c r="A277" s="4" t="s">
        <v>1259</v>
      </c>
      <c r="B277" s="4" t="s">
        <v>26</v>
      </c>
      <c r="C277" s="4" t="s">
        <v>27</v>
      </c>
      <c r="D277" s="4" t="s">
        <v>718</v>
      </c>
      <c r="E277" s="4" t="s">
        <v>719</v>
      </c>
      <c r="F277" s="6">
        <v>45334</v>
      </c>
      <c r="G277" s="6">
        <v>45335</v>
      </c>
      <c r="H277" s="4">
        <v>3</v>
      </c>
      <c r="I277" s="4">
        <v>1</v>
      </c>
      <c r="J277" s="4">
        <v>3</v>
      </c>
      <c r="K277" s="4" t="s">
        <v>30</v>
      </c>
      <c r="L277" s="4">
        <v>745.71</v>
      </c>
      <c r="M277" s="4">
        <v>745.71</v>
      </c>
      <c r="N277" s="4" t="s">
        <v>1260</v>
      </c>
      <c r="O277" s="4" t="s">
        <v>32</v>
      </c>
      <c r="P277" s="4" t="s">
        <v>33</v>
      </c>
      <c r="Q277" s="4">
        <v>0</v>
      </c>
      <c r="R277" s="11">
        <v>45315.0000115741</v>
      </c>
      <c r="S277" s="6">
        <v>45341</v>
      </c>
      <c r="T277" s="4" t="s">
        <v>34</v>
      </c>
      <c r="U277" s="4">
        <v>745.71</v>
      </c>
      <c r="V277" s="4">
        <v>0</v>
      </c>
      <c r="W277" s="4">
        <v>0</v>
      </c>
      <c r="X277" s="4" t="s">
        <v>1261</v>
      </c>
      <c r="Y277" s="4" t="s">
        <v>1262</v>
      </c>
    </row>
    <row r="278" s="4" customFormat="1" spans="1:25">
      <c r="A278" s="4" t="s">
        <v>1263</v>
      </c>
      <c r="B278" s="4" t="s">
        <v>26</v>
      </c>
      <c r="C278" s="4" t="s">
        <v>27</v>
      </c>
      <c r="D278" s="4" t="s">
        <v>1264</v>
      </c>
      <c r="E278" s="4" t="s">
        <v>1265</v>
      </c>
      <c r="F278" s="6">
        <v>45333</v>
      </c>
      <c r="G278" s="6">
        <v>45334</v>
      </c>
      <c r="H278" s="4">
        <v>1</v>
      </c>
      <c r="I278" s="4">
        <v>1</v>
      </c>
      <c r="J278" s="4">
        <v>1</v>
      </c>
      <c r="K278" s="4" t="s">
        <v>30</v>
      </c>
      <c r="L278" s="4">
        <v>166.83</v>
      </c>
      <c r="M278" s="4">
        <v>166.83</v>
      </c>
      <c r="N278" s="4" t="s">
        <v>1266</v>
      </c>
      <c r="O278" s="4" t="s">
        <v>32</v>
      </c>
      <c r="P278" s="4" t="s">
        <v>33</v>
      </c>
      <c r="Q278" s="4">
        <v>0</v>
      </c>
      <c r="R278" s="11">
        <v>45315.0000115741</v>
      </c>
      <c r="S278" s="6">
        <v>45341</v>
      </c>
      <c r="T278" s="4" t="s">
        <v>34</v>
      </c>
      <c r="U278" s="4">
        <v>166.83</v>
      </c>
      <c r="V278" s="4">
        <v>0</v>
      </c>
      <c r="W278" s="4">
        <v>0</v>
      </c>
      <c r="X278" s="4" t="s">
        <v>1267</v>
      </c>
      <c r="Y278" s="4" t="s">
        <v>1268</v>
      </c>
    </row>
    <row r="279" s="4" customFormat="1" spans="1:25">
      <c r="A279" s="4" t="s">
        <v>1269</v>
      </c>
      <c r="B279" s="4" t="s">
        <v>26</v>
      </c>
      <c r="C279" s="4" t="s">
        <v>27</v>
      </c>
      <c r="D279" s="4" t="s">
        <v>273</v>
      </c>
      <c r="E279" s="4" t="s">
        <v>1270</v>
      </c>
      <c r="F279" s="6">
        <v>45339</v>
      </c>
      <c r="G279" s="6">
        <v>45340</v>
      </c>
      <c r="H279" s="4">
        <v>1</v>
      </c>
      <c r="I279" s="4">
        <v>1</v>
      </c>
      <c r="J279" s="4">
        <v>1</v>
      </c>
      <c r="K279" s="4" t="s">
        <v>30</v>
      </c>
      <c r="L279" s="4">
        <v>546.3</v>
      </c>
      <c r="M279" s="4">
        <v>546.3</v>
      </c>
      <c r="N279" s="4" t="s">
        <v>1271</v>
      </c>
      <c r="O279" s="4" t="s">
        <v>32</v>
      </c>
      <c r="P279" s="4" t="s">
        <v>33</v>
      </c>
      <c r="Q279" s="4">
        <v>0</v>
      </c>
      <c r="R279" s="11">
        <v>45316</v>
      </c>
      <c r="S279" s="6">
        <v>45341</v>
      </c>
      <c r="T279" s="4" t="s">
        <v>34</v>
      </c>
      <c r="U279" s="4">
        <v>546.3</v>
      </c>
      <c r="V279" s="4">
        <v>0</v>
      </c>
      <c r="W279" s="4">
        <v>0</v>
      </c>
      <c r="X279" s="4" t="s">
        <v>1272</v>
      </c>
      <c r="Y279" s="4" t="s">
        <v>1273</v>
      </c>
    </row>
    <row r="280" s="4" customFormat="1" spans="1:25">
      <c r="A280" s="4" t="s">
        <v>1274</v>
      </c>
      <c r="B280" s="4" t="s">
        <v>26</v>
      </c>
      <c r="C280" s="4" t="s">
        <v>27</v>
      </c>
      <c r="D280" s="4" t="s">
        <v>119</v>
      </c>
      <c r="E280" s="4" t="s">
        <v>1054</v>
      </c>
      <c r="F280" s="6">
        <v>45336</v>
      </c>
      <c r="G280" s="6">
        <v>45338</v>
      </c>
      <c r="H280" s="4">
        <v>1</v>
      </c>
      <c r="I280" s="4">
        <v>2</v>
      </c>
      <c r="J280" s="4">
        <v>2</v>
      </c>
      <c r="K280" s="4" t="s">
        <v>30</v>
      </c>
      <c r="L280" s="4">
        <v>465.48</v>
      </c>
      <c r="M280" s="4">
        <v>465.48</v>
      </c>
      <c r="N280" s="4" t="s">
        <v>1275</v>
      </c>
      <c r="O280" s="4" t="s">
        <v>32</v>
      </c>
      <c r="P280" s="4" t="s">
        <v>33</v>
      </c>
      <c r="Q280" s="4">
        <v>0</v>
      </c>
      <c r="R280" s="11">
        <v>45316</v>
      </c>
      <c r="S280" s="6">
        <v>45341</v>
      </c>
      <c r="T280" s="4" t="s">
        <v>34</v>
      </c>
      <c r="U280" s="4">
        <v>465.48</v>
      </c>
      <c r="V280" s="4">
        <v>0</v>
      </c>
      <c r="W280" s="4">
        <v>0</v>
      </c>
      <c r="X280" s="4" t="s">
        <v>1276</v>
      </c>
      <c r="Y280" s="4" t="s">
        <v>127</v>
      </c>
    </row>
    <row r="281" s="4" customFormat="1" spans="1:25">
      <c r="A281" s="4" t="s">
        <v>1277</v>
      </c>
      <c r="B281" s="4" t="s">
        <v>26</v>
      </c>
      <c r="C281" s="4" t="s">
        <v>27</v>
      </c>
      <c r="D281" s="4" t="s">
        <v>1278</v>
      </c>
      <c r="E281" s="4" t="s">
        <v>65</v>
      </c>
      <c r="F281" s="6">
        <v>45333</v>
      </c>
      <c r="G281" s="6">
        <v>45335</v>
      </c>
      <c r="H281" s="4">
        <v>1</v>
      </c>
      <c r="I281" s="4">
        <v>2</v>
      </c>
      <c r="J281" s="4">
        <v>2</v>
      </c>
      <c r="K281" s="4" t="s">
        <v>30</v>
      </c>
      <c r="L281" s="4">
        <v>516.48</v>
      </c>
      <c r="M281" s="4">
        <v>516.48</v>
      </c>
      <c r="N281" s="4" t="s">
        <v>1279</v>
      </c>
      <c r="O281" s="4" t="s">
        <v>32</v>
      </c>
      <c r="P281" s="4" t="s">
        <v>33</v>
      </c>
      <c r="Q281" s="4">
        <v>0</v>
      </c>
      <c r="R281" s="11">
        <v>45316</v>
      </c>
      <c r="S281" s="6">
        <v>45341</v>
      </c>
      <c r="T281" s="4" t="s">
        <v>34</v>
      </c>
      <c r="U281" s="4">
        <v>516.48</v>
      </c>
      <c r="V281" s="4">
        <v>0</v>
      </c>
      <c r="W281" s="4">
        <v>0</v>
      </c>
      <c r="X281" s="4" t="s">
        <v>1280</v>
      </c>
      <c r="Y281" s="4" t="s">
        <v>1281</v>
      </c>
    </row>
    <row r="282" s="4" customFormat="1" spans="1:25">
      <c r="A282" s="4" t="s">
        <v>1274</v>
      </c>
      <c r="B282" s="4" t="s">
        <v>26</v>
      </c>
      <c r="C282" s="4" t="s">
        <v>176</v>
      </c>
      <c r="D282" s="4" t="s">
        <v>119</v>
      </c>
      <c r="E282" s="4" t="s">
        <v>1054</v>
      </c>
      <c r="F282" s="6">
        <v>45336</v>
      </c>
      <c r="G282" s="6">
        <v>45338</v>
      </c>
      <c r="H282" s="4">
        <v>1</v>
      </c>
      <c r="I282" s="4">
        <v>2</v>
      </c>
      <c r="J282" s="4">
        <v>2</v>
      </c>
      <c r="K282" s="4" t="s">
        <v>30</v>
      </c>
      <c r="L282" s="4">
        <v>-465.48</v>
      </c>
      <c r="M282" s="4">
        <v>-465.48</v>
      </c>
      <c r="N282" s="4" t="s">
        <v>1275</v>
      </c>
      <c r="O282" s="4" t="s">
        <v>32</v>
      </c>
      <c r="P282" s="4" t="s">
        <v>33</v>
      </c>
      <c r="Q282" s="4">
        <v>0</v>
      </c>
      <c r="R282" s="11">
        <v>45316</v>
      </c>
      <c r="S282" s="6">
        <v>45341</v>
      </c>
      <c r="T282" s="4" t="s">
        <v>34</v>
      </c>
      <c r="U282" s="4">
        <v>-465.48</v>
      </c>
      <c r="V282" s="4">
        <v>0</v>
      </c>
      <c r="W282" s="4">
        <v>0</v>
      </c>
      <c r="X282" s="4" t="s">
        <v>1276</v>
      </c>
      <c r="Y282" s="4" t="s">
        <v>127</v>
      </c>
    </row>
    <row r="283" s="4" customFormat="1" spans="1:25">
      <c r="A283" s="4" t="s">
        <v>1282</v>
      </c>
      <c r="B283" s="4" t="s">
        <v>26</v>
      </c>
      <c r="C283" s="4" t="s">
        <v>27</v>
      </c>
      <c r="D283" s="4" t="s">
        <v>649</v>
      </c>
      <c r="E283" s="4" t="s">
        <v>1283</v>
      </c>
      <c r="F283" s="6">
        <v>45332</v>
      </c>
      <c r="G283" s="6">
        <v>45334</v>
      </c>
      <c r="H283" s="4">
        <v>3</v>
      </c>
      <c r="I283" s="4">
        <v>2</v>
      </c>
      <c r="J283" s="4">
        <v>6</v>
      </c>
      <c r="K283" s="4" t="s">
        <v>30</v>
      </c>
      <c r="L283" s="4">
        <v>605.4</v>
      </c>
      <c r="M283" s="4">
        <v>605.4</v>
      </c>
      <c r="N283" s="4" t="s">
        <v>1284</v>
      </c>
      <c r="O283" s="4" t="s">
        <v>32</v>
      </c>
      <c r="P283" s="4" t="s">
        <v>33</v>
      </c>
      <c r="Q283" s="4">
        <v>0</v>
      </c>
      <c r="R283" s="11">
        <v>45316.0000115741</v>
      </c>
      <c r="S283" s="6">
        <v>45341</v>
      </c>
      <c r="T283" s="4" t="s">
        <v>34</v>
      </c>
      <c r="U283" s="4">
        <v>605.4</v>
      </c>
      <c r="V283" s="4">
        <v>0</v>
      </c>
      <c r="W283" s="4">
        <v>0</v>
      </c>
      <c r="X283" s="4" t="s">
        <v>1285</v>
      </c>
      <c r="Y283" s="4" t="s">
        <v>1286</v>
      </c>
    </row>
    <row r="284" s="4" customFormat="1" spans="1:25">
      <c r="A284" s="4" t="s">
        <v>1287</v>
      </c>
      <c r="B284" s="4" t="s">
        <v>26</v>
      </c>
      <c r="C284" s="4" t="s">
        <v>27</v>
      </c>
      <c r="D284" s="4" t="s">
        <v>924</v>
      </c>
      <c r="E284" s="4" t="s">
        <v>1288</v>
      </c>
      <c r="F284" s="6">
        <v>45336</v>
      </c>
      <c r="G284" s="6">
        <v>45339</v>
      </c>
      <c r="H284" s="4">
        <v>1</v>
      </c>
      <c r="I284" s="4">
        <v>3</v>
      </c>
      <c r="J284" s="4">
        <v>3</v>
      </c>
      <c r="K284" s="4" t="s">
        <v>30</v>
      </c>
      <c r="L284" s="4">
        <v>1227.09</v>
      </c>
      <c r="M284" s="4">
        <v>1227.09</v>
      </c>
      <c r="N284" s="4" t="s">
        <v>1289</v>
      </c>
      <c r="O284" s="4" t="s">
        <v>32</v>
      </c>
      <c r="P284" s="4" t="s">
        <v>33</v>
      </c>
      <c r="Q284" s="4">
        <v>0</v>
      </c>
      <c r="R284" s="11">
        <v>45316.0000115741</v>
      </c>
      <c r="S284" s="6">
        <v>45341</v>
      </c>
      <c r="T284" s="4" t="s">
        <v>34</v>
      </c>
      <c r="U284" s="4">
        <v>1227.09</v>
      </c>
      <c r="V284" s="4">
        <v>0</v>
      </c>
      <c r="W284" s="4">
        <v>0</v>
      </c>
      <c r="X284" s="4" t="s">
        <v>1290</v>
      </c>
      <c r="Y284" s="4" t="s">
        <v>1291</v>
      </c>
    </row>
    <row r="285" s="4" customFormat="1" spans="1:25">
      <c r="A285" s="4" t="s">
        <v>1292</v>
      </c>
      <c r="B285" s="4" t="s">
        <v>26</v>
      </c>
      <c r="C285" s="4" t="s">
        <v>27</v>
      </c>
      <c r="D285" s="4" t="s">
        <v>119</v>
      </c>
      <c r="E285" s="4" t="s">
        <v>1054</v>
      </c>
      <c r="F285" s="6">
        <v>45337</v>
      </c>
      <c r="G285" s="6">
        <v>45339</v>
      </c>
      <c r="H285" s="4">
        <v>1</v>
      </c>
      <c r="I285" s="4">
        <v>2</v>
      </c>
      <c r="J285" s="4">
        <v>2</v>
      </c>
      <c r="K285" s="4" t="s">
        <v>30</v>
      </c>
      <c r="L285" s="4">
        <v>465.48</v>
      </c>
      <c r="M285" s="4">
        <v>465.48</v>
      </c>
      <c r="N285" s="4" t="s">
        <v>1293</v>
      </c>
      <c r="O285" s="4" t="s">
        <v>32</v>
      </c>
      <c r="P285" s="4" t="s">
        <v>33</v>
      </c>
      <c r="Q285" s="4">
        <v>0</v>
      </c>
      <c r="R285" s="11">
        <v>45316.0000115741</v>
      </c>
      <c r="S285" s="6">
        <v>45341</v>
      </c>
      <c r="T285" s="4" t="s">
        <v>34</v>
      </c>
      <c r="U285" s="4">
        <v>465.48</v>
      </c>
      <c r="V285" s="4">
        <v>0</v>
      </c>
      <c r="W285" s="4">
        <v>0</v>
      </c>
      <c r="X285" s="4" t="s">
        <v>1294</v>
      </c>
      <c r="Y285" s="4" t="s">
        <v>127</v>
      </c>
    </row>
    <row r="286" s="4" customFormat="1" spans="1:25">
      <c r="A286" s="4" t="s">
        <v>1292</v>
      </c>
      <c r="B286" s="4" t="s">
        <v>26</v>
      </c>
      <c r="C286" s="4" t="s">
        <v>176</v>
      </c>
      <c r="D286" s="4" t="s">
        <v>119</v>
      </c>
      <c r="E286" s="4" t="s">
        <v>1054</v>
      </c>
      <c r="F286" s="6">
        <v>45337</v>
      </c>
      <c r="G286" s="6">
        <v>45339</v>
      </c>
      <c r="H286" s="4">
        <v>1</v>
      </c>
      <c r="I286" s="4">
        <v>2</v>
      </c>
      <c r="J286" s="4">
        <v>2</v>
      </c>
      <c r="K286" s="4" t="s">
        <v>30</v>
      </c>
      <c r="L286" s="4">
        <v>-465.48</v>
      </c>
      <c r="M286" s="4">
        <v>-465.48</v>
      </c>
      <c r="N286" s="4" t="s">
        <v>1293</v>
      </c>
      <c r="O286" s="4" t="s">
        <v>32</v>
      </c>
      <c r="P286" s="4" t="s">
        <v>33</v>
      </c>
      <c r="Q286" s="4">
        <v>0</v>
      </c>
      <c r="R286" s="11">
        <v>45316.0000115741</v>
      </c>
      <c r="S286" s="6">
        <v>45341</v>
      </c>
      <c r="T286" s="4" t="s">
        <v>34</v>
      </c>
      <c r="U286" s="4">
        <v>-465.48</v>
      </c>
      <c r="V286" s="4">
        <v>0</v>
      </c>
      <c r="W286" s="4">
        <v>0</v>
      </c>
      <c r="X286" s="4" t="s">
        <v>1294</v>
      </c>
      <c r="Y286" s="4" t="s">
        <v>127</v>
      </c>
    </row>
    <row r="287" s="4" customFormat="1" spans="1:25">
      <c r="A287" s="4" t="s">
        <v>1295</v>
      </c>
      <c r="B287" s="4" t="s">
        <v>26</v>
      </c>
      <c r="C287" s="4" t="s">
        <v>27</v>
      </c>
      <c r="D287" s="4" t="s">
        <v>273</v>
      </c>
      <c r="E287" s="4" t="s">
        <v>274</v>
      </c>
      <c r="F287" s="6">
        <v>45333</v>
      </c>
      <c r="G287" s="6">
        <v>45334</v>
      </c>
      <c r="H287" s="4">
        <v>2</v>
      </c>
      <c r="I287" s="4">
        <v>1</v>
      </c>
      <c r="J287" s="4">
        <v>2</v>
      </c>
      <c r="K287" s="4" t="s">
        <v>30</v>
      </c>
      <c r="L287" s="4">
        <v>1163.68</v>
      </c>
      <c r="M287" s="4">
        <v>1163.68</v>
      </c>
      <c r="N287" s="4" t="s">
        <v>1296</v>
      </c>
      <c r="O287" s="4" t="s">
        <v>32</v>
      </c>
      <c r="P287" s="4" t="s">
        <v>33</v>
      </c>
      <c r="Q287" s="4">
        <v>0</v>
      </c>
      <c r="R287" s="11">
        <v>45316.0000115741</v>
      </c>
      <c r="S287" s="6">
        <v>45341</v>
      </c>
      <c r="T287" s="4" t="s">
        <v>34</v>
      </c>
      <c r="U287" s="4">
        <v>1163.68</v>
      </c>
      <c r="V287" s="4">
        <v>0</v>
      </c>
      <c r="W287" s="4">
        <v>0</v>
      </c>
      <c r="X287" s="4" t="s">
        <v>1297</v>
      </c>
      <c r="Y287" s="4" t="s">
        <v>1298</v>
      </c>
    </row>
    <row r="288" s="4" customFormat="1" spans="1:25">
      <c r="A288" s="4" t="s">
        <v>1299</v>
      </c>
      <c r="B288" s="4" t="s">
        <v>26</v>
      </c>
      <c r="C288" s="4" t="s">
        <v>27</v>
      </c>
      <c r="D288" s="4" t="s">
        <v>273</v>
      </c>
      <c r="E288" s="4" t="s">
        <v>1270</v>
      </c>
      <c r="F288" s="6">
        <v>45333</v>
      </c>
      <c r="G288" s="6">
        <v>45334</v>
      </c>
      <c r="H288" s="4">
        <v>1</v>
      </c>
      <c r="I288" s="4">
        <v>1</v>
      </c>
      <c r="J288" s="4">
        <v>1</v>
      </c>
      <c r="K288" s="4" t="s">
        <v>30</v>
      </c>
      <c r="L288" s="4">
        <v>626.58</v>
      </c>
      <c r="M288" s="4">
        <v>626.58</v>
      </c>
      <c r="N288" s="4" t="s">
        <v>1300</v>
      </c>
      <c r="O288" s="4" t="s">
        <v>32</v>
      </c>
      <c r="P288" s="4" t="s">
        <v>33</v>
      </c>
      <c r="Q288" s="4">
        <v>0</v>
      </c>
      <c r="R288" s="11">
        <v>45316.0000115741</v>
      </c>
      <c r="S288" s="6">
        <v>45341</v>
      </c>
      <c r="T288" s="4" t="s">
        <v>34</v>
      </c>
      <c r="U288" s="4">
        <v>626.58</v>
      </c>
      <c r="V288" s="4">
        <v>0</v>
      </c>
      <c r="W288" s="4">
        <v>0</v>
      </c>
      <c r="X288" s="4" t="s">
        <v>1301</v>
      </c>
      <c r="Y288" s="4" t="s">
        <v>1302</v>
      </c>
    </row>
    <row r="289" s="4" customFormat="1" spans="1:25">
      <c r="A289" s="4" t="s">
        <v>1303</v>
      </c>
      <c r="B289" s="4" t="s">
        <v>26</v>
      </c>
      <c r="C289" s="4" t="s">
        <v>27</v>
      </c>
      <c r="D289" s="4" t="s">
        <v>850</v>
      </c>
      <c r="E289" s="4" t="s">
        <v>160</v>
      </c>
      <c r="F289" s="6">
        <v>45334</v>
      </c>
      <c r="G289" s="6">
        <v>45335</v>
      </c>
      <c r="H289" s="4">
        <v>1</v>
      </c>
      <c r="I289" s="4">
        <v>1</v>
      </c>
      <c r="J289" s="4">
        <v>1</v>
      </c>
      <c r="K289" s="4" t="s">
        <v>30</v>
      </c>
      <c r="L289" s="4">
        <v>71.35</v>
      </c>
      <c r="M289" s="4">
        <v>71.35</v>
      </c>
      <c r="N289" s="4" t="s">
        <v>1304</v>
      </c>
      <c r="O289" s="4" t="s">
        <v>32</v>
      </c>
      <c r="P289" s="4" t="s">
        <v>33</v>
      </c>
      <c r="Q289" s="4">
        <v>0</v>
      </c>
      <c r="R289" s="11">
        <v>45316.0000115741</v>
      </c>
      <c r="S289" s="6">
        <v>45341</v>
      </c>
      <c r="T289" s="4" t="s">
        <v>34</v>
      </c>
      <c r="U289" s="4">
        <v>71.35</v>
      </c>
      <c r="V289" s="4">
        <v>0</v>
      </c>
      <c r="W289" s="4">
        <v>0</v>
      </c>
      <c r="X289" s="4" t="s">
        <v>1305</v>
      </c>
      <c r="Y289" s="4" t="s">
        <v>1306</v>
      </c>
    </row>
    <row r="290" s="4" customFormat="1" spans="1:25">
      <c r="A290" s="4" t="s">
        <v>1307</v>
      </c>
      <c r="B290" s="4" t="s">
        <v>26</v>
      </c>
      <c r="C290" s="4" t="s">
        <v>27</v>
      </c>
      <c r="D290" s="4" t="s">
        <v>850</v>
      </c>
      <c r="E290" s="4" t="s">
        <v>1308</v>
      </c>
      <c r="F290" s="6">
        <v>45334</v>
      </c>
      <c r="G290" s="6">
        <v>45335</v>
      </c>
      <c r="H290" s="4">
        <v>1</v>
      </c>
      <c r="I290" s="4">
        <v>1</v>
      </c>
      <c r="J290" s="4">
        <v>1</v>
      </c>
      <c r="K290" s="4" t="s">
        <v>30</v>
      </c>
      <c r="L290" s="4">
        <v>79.3</v>
      </c>
      <c r="M290" s="4">
        <v>79.3</v>
      </c>
      <c r="N290" s="4" t="s">
        <v>1309</v>
      </c>
      <c r="O290" s="4" t="s">
        <v>32</v>
      </c>
      <c r="P290" s="4" t="s">
        <v>33</v>
      </c>
      <c r="Q290" s="4">
        <v>0</v>
      </c>
      <c r="R290" s="11">
        <v>45316</v>
      </c>
      <c r="S290" s="6">
        <v>45341</v>
      </c>
      <c r="T290" s="4" t="s">
        <v>34</v>
      </c>
      <c r="U290" s="4">
        <v>79.3</v>
      </c>
      <c r="V290" s="4">
        <v>0</v>
      </c>
      <c r="W290" s="4">
        <v>0</v>
      </c>
      <c r="X290" s="4" t="s">
        <v>1310</v>
      </c>
      <c r="Y290" s="4" t="s">
        <v>1311</v>
      </c>
    </row>
    <row r="291" s="4" customFormat="1" spans="1:25">
      <c r="A291" s="4" t="s">
        <v>1312</v>
      </c>
      <c r="B291" s="4" t="s">
        <v>26</v>
      </c>
      <c r="C291" s="4" t="s">
        <v>27</v>
      </c>
      <c r="D291" s="4" t="s">
        <v>345</v>
      </c>
      <c r="E291" s="4" t="s">
        <v>1313</v>
      </c>
      <c r="F291" s="6">
        <v>45335</v>
      </c>
      <c r="G291" s="6">
        <v>45337</v>
      </c>
      <c r="H291" s="4">
        <v>1</v>
      </c>
      <c r="I291" s="4">
        <v>2</v>
      </c>
      <c r="J291" s="4">
        <v>2</v>
      </c>
      <c r="K291" s="4" t="s">
        <v>30</v>
      </c>
      <c r="L291" s="4">
        <v>617.66</v>
      </c>
      <c r="M291" s="4">
        <v>617.66</v>
      </c>
      <c r="N291" s="4" t="s">
        <v>1314</v>
      </c>
      <c r="O291" s="4" t="s">
        <v>32</v>
      </c>
      <c r="P291" s="4" t="s">
        <v>33</v>
      </c>
      <c r="Q291" s="4">
        <v>0</v>
      </c>
      <c r="R291" s="11">
        <v>45317</v>
      </c>
      <c r="S291" s="6">
        <v>45341</v>
      </c>
      <c r="T291" s="4" t="s">
        <v>34</v>
      </c>
      <c r="U291" s="4">
        <v>617.66</v>
      </c>
      <c r="V291" s="4">
        <v>0</v>
      </c>
      <c r="W291" s="4">
        <v>0</v>
      </c>
      <c r="X291" s="4" t="s">
        <v>1315</v>
      </c>
      <c r="Y291" s="4" t="s">
        <v>1316</v>
      </c>
    </row>
    <row r="292" s="4" customFormat="1" spans="1:25">
      <c r="A292" s="4" t="s">
        <v>1317</v>
      </c>
      <c r="B292" s="4" t="s">
        <v>26</v>
      </c>
      <c r="C292" s="4" t="s">
        <v>27</v>
      </c>
      <c r="D292" s="4" t="s">
        <v>1318</v>
      </c>
      <c r="E292" s="4" t="s">
        <v>1319</v>
      </c>
      <c r="F292" s="6">
        <v>45335</v>
      </c>
      <c r="G292" s="6">
        <v>45337</v>
      </c>
      <c r="H292" s="4">
        <v>1</v>
      </c>
      <c r="I292" s="4">
        <v>2</v>
      </c>
      <c r="J292" s="4">
        <v>2</v>
      </c>
      <c r="K292" s="4" t="s">
        <v>30</v>
      </c>
      <c r="L292" s="4">
        <v>215.8</v>
      </c>
      <c r="M292" s="4">
        <v>215.8</v>
      </c>
      <c r="N292" s="4" t="s">
        <v>1320</v>
      </c>
      <c r="O292" s="4" t="s">
        <v>32</v>
      </c>
      <c r="P292" s="4" t="s">
        <v>33</v>
      </c>
      <c r="Q292" s="4">
        <v>0</v>
      </c>
      <c r="R292" s="11">
        <v>45317.0000115741</v>
      </c>
      <c r="S292" s="6">
        <v>45341</v>
      </c>
      <c r="T292" s="4" t="s">
        <v>34</v>
      </c>
      <c r="U292" s="4">
        <v>215.8</v>
      </c>
      <c r="V292" s="4">
        <v>0</v>
      </c>
      <c r="W292" s="4">
        <v>0</v>
      </c>
      <c r="X292" s="4" t="s">
        <v>1321</v>
      </c>
      <c r="Y292" s="4" t="s">
        <v>1322</v>
      </c>
    </row>
    <row r="293" s="4" customFormat="1" spans="1:25">
      <c r="A293" s="4" t="s">
        <v>1323</v>
      </c>
      <c r="B293" s="4" t="s">
        <v>26</v>
      </c>
      <c r="C293" s="4" t="s">
        <v>27</v>
      </c>
      <c r="D293" s="4" t="s">
        <v>345</v>
      </c>
      <c r="E293" s="4" t="s">
        <v>1324</v>
      </c>
      <c r="F293" s="6">
        <v>45332</v>
      </c>
      <c r="G293" s="6">
        <v>45334</v>
      </c>
      <c r="H293" s="4">
        <v>1</v>
      </c>
      <c r="I293" s="4">
        <v>2</v>
      </c>
      <c r="J293" s="4">
        <v>2</v>
      </c>
      <c r="K293" s="4" t="s">
        <v>30</v>
      </c>
      <c r="L293" s="4">
        <v>508.06</v>
      </c>
      <c r="M293" s="4">
        <v>508.06</v>
      </c>
      <c r="N293" s="4" t="s">
        <v>1325</v>
      </c>
      <c r="O293" s="4" t="s">
        <v>32</v>
      </c>
      <c r="P293" s="4" t="s">
        <v>33</v>
      </c>
      <c r="Q293" s="4">
        <v>0</v>
      </c>
      <c r="R293" s="11">
        <v>45317</v>
      </c>
      <c r="S293" s="6">
        <v>45341</v>
      </c>
      <c r="T293" s="4" t="s">
        <v>34</v>
      </c>
      <c r="U293" s="4">
        <v>508.06</v>
      </c>
      <c r="V293" s="4">
        <v>0</v>
      </c>
      <c r="W293" s="4">
        <v>0</v>
      </c>
      <c r="X293" s="4" t="s">
        <v>1326</v>
      </c>
      <c r="Y293" s="4" t="s">
        <v>1327</v>
      </c>
    </row>
    <row r="294" s="4" customFormat="1" spans="1:25">
      <c r="A294" s="4" t="s">
        <v>1328</v>
      </c>
      <c r="B294" s="4" t="s">
        <v>26</v>
      </c>
      <c r="C294" s="4" t="s">
        <v>27</v>
      </c>
      <c r="D294" s="4" t="s">
        <v>345</v>
      </c>
      <c r="E294" s="4" t="s">
        <v>1324</v>
      </c>
      <c r="F294" s="6">
        <v>45334</v>
      </c>
      <c r="G294" s="6">
        <v>45335</v>
      </c>
      <c r="H294" s="4">
        <v>1</v>
      </c>
      <c r="I294" s="4">
        <v>1</v>
      </c>
      <c r="J294" s="4">
        <v>1</v>
      </c>
      <c r="K294" s="4" t="s">
        <v>30</v>
      </c>
      <c r="L294" s="4">
        <v>187.98</v>
      </c>
      <c r="M294" s="4">
        <v>187.98</v>
      </c>
      <c r="N294" s="4" t="s">
        <v>1325</v>
      </c>
      <c r="O294" s="4" t="s">
        <v>32</v>
      </c>
      <c r="P294" s="4" t="s">
        <v>33</v>
      </c>
      <c r="Q294" s="4">
        <v>0</v>
      </c>
      <c r="R294" s="11">
        <v>45317.0000115741</v>
      </c>
      <c r="S294" s="6">
        <v>45341</v>
      </c>
      <c r="T294" s="4" t="s">
        <v>34</v>
      </c>
      <c r="U294" s="4">
        <v>187.98</v>
      </c>
      <c r="V294" s="4">
        <v>0</v>
      </c>
      <c r="W294" s="4">
        <v>0</v>
      </c>
      <c r="X294" s="4" t="s">
        <v>1329</v>
      </c>
      <c r="Y294" s="4" t="s">
        <v>1330</v>
      </c>
    </row>
    <row r="295" s="4" customFormat="1" spans="1:25">
      <c r="A295" s="4" t="s">
        <v>1331</v>
      </c>
      <c r="B295" s="4" t="s">
        <v>26</v>
      </c>
      <c r="C295" s="4" t="s">
        <v>27</v>
      </c>
      <c r="D295" s="4" t="s">
        <v>273</v>
      </c>
      <c r="E295" s="4" t="s">
        <v>1270</v>
      </c>
      <c r="F295" s="6">
        <v>45333</v>
      </c>
      <c r="G295" s="6">
        <v>45335</v>
      </c>
      <c r="H295" s="4">
        <v>1</v>
      </c>
      <c r="I295" s="4">
        <v>2</v>
      </c>
      <c r="J295" s="4">
        <v>2</v>
      </c>
      <c r="K295" s="4" t="s">
        <v>30</v>
      </c>
      <c r="L295" s="4">
        <v>1294.34</v>
      </c>
      <c r="M295" s="4">
        <v>1294.34</v>
      </c>
      <c r="N295" s="4" t="s">
        <v>1332</v>
      </c>
      <c r="O295" s="4" t="s">
        <v>32</v>
      </c>
      <c r="P295" s="4" t="s">
        <v>33</v>
      </c>
      <c r="Q295" s="4">
        <v>0</v>
      </c>
      <c r="R295" s="11">
        <v>45317.0000115741</v>
      </c>
      <c r="S295" s="6">
        <v>45341</v>
      </c>
      <c r="T295" s="4" t="s">
        <v>34</v>
      </c>
      <c r="U295" s="4">
        <v>1294.34</v>
      </c>
      <c r="V295" s="4">
        <v>0</v>
      </c>
      <c r="W295" s="4">
        <v>0</v>
      </c>
      <c r="X295" s="4" t="s">
        <v>1333</v>
      </c>
      <c r="Y295" s="4" t="s">
        <v>1334</v>
      </c>
    </row>
    <row r="296" s="4" customFormat="1" spans="1:25">
      <c r="A296" s="4" t="s">
        <v>1335</v>
      </c>
      <c r="B296" s="4" t="s">
        <v>26</v>
      </c>
      <c r="C296" s="4" t="s">
        <v>27</v>
      </c>
      <c r="D296" s="4" t="s">
        <v>1336</v>
      </c>
      <c r="E296" s="4" t="s">
        <v>1337</v>
      </c>
      <c r="F296" s="6">
        <v>45331</v>
      </c>
      <c r="G296" s="6">
        <v>45334</v>
      </c>
      <c r="H296" s="4">
        <v>1</v>
      </c>
      <c r="I296" s="4">
        <v>3</v>
      </c>
      <c r="J296" s="4">
        <v>3</v>
      </c>
      <c r="K296" s="4" t="s">
        <v>30</v>
      </c>
      <c r="L296" s="4">
        <v>343.29</v>
      </c>
      <c r="M296" s="4">
        <v>343.29</v>
      </c>
      <c r="N296" s="4" t="s">
        <v>1338</v>
      </c>
      <c r="O296" s="4" t="s">
        <v>32</v>
      </c>
      <c r="P296" s="4" t="s">
        <v>33</v>
      </c>
      <c r="Q296" s="4">
        <v>0</v>
      </c>
      <c r="R296" s="11">
        <v>45317</v>
      </c>
      <c r="S296" s="6">
        <v>45341</v>
      </c>
      <c r="T296" s="4" t="s">
        <v>34</v>
      </c>
      <c r="U296" s="4">
        <v>343.29</v>
      </c>
      <c r="V296" s="4">
        <v>0</v>
      </c>
      <c r="W296" s="4">
        <v>0</v>
      </c>
      <c r="X296" s="4" t="s">
        <v>1339</v>
      </c>
      <c r="Y296" s="4" t="s">
        <v>1340</v>
      </c>
    </row>
    <row r="297" s="4" customFormat="1" spans="1:25">
      <c r="A297" s="4" t="s">
        <v>1341</v>
      </c>
      <c r="B297" s="4" t="s">
        <v>26</v>
      </c>
      <c r="C297" s="4" t="s">
        <v>27</v>
      </c>
      <c r="D297" s="4" t="s">
        <v>1342</v>
      </c>
      <c r="E297" s="4" t="s">
        <v>1343</v>
      </c>
      <c r="F297" s="6">
        <v>45336</v>
      </c>
      <c r="G297" s="6">
        <v>45338</v>
      </c>
      <c r="H297" s="4">
        <v>1</v>
      </c>
      <c r="I297" s="4">
        <v>2</v>
      </c>
      <c r="J297" s="4">
        <v>2</v>
      </c>
      <c r="K297" s="4" t="s">
        <v>30</v>
      </c>
      <c r="L297" s="4">
        <v>375.42</v>
      </c>
      <c r="M297" s="4">
        <v>375.42</v>
      </c>
      <c r="N297" s="4" t="s">
        <v>1344</v>
      </c>
      <c r="O297" s="4" t="s">
        <v>32</v>
      </c>
      <c r="P297" s="4" t="s">
        <v>33</v>
      </c>
      <c r="Q297" s="4">
        <v>0</v>
      </c>
      <c r="R297" s="11">
        <v>45317</v>
      </c>
      <c r="S297" s="6">
        <v>45341</v>
      </c>
      <c r="T297" s="4" t="s">
        <v>34</v>
      </c>
      <c r="U297" s="4">
        <v>375.42</v>
      </c>
      <c r="V297" s="4">
        <v>0</v>
      </c>
      <c r="W297" s="4">
        <v>0</v>
      </c>
      <c r="X297" s="4" t="s">
        <v>1345</v>
      </c>
      <c r="Y297" s="4" t="s">
        <v>1346</v>
      </c>
    </row>
    <row r="298" s="4" customFormat="1" spans="1:25">
      <c r="A298" s="4" t="s">
        <v>1347</v>
      </c>
      <c r="B298" s="4" t="s">
        <v>26</v>
      </c>
      <c r="C298" s="4" t="s">
        <v>27</v>
      </c>
      <c r="D298" s="4" t="s">
        <v>1348</v>
      </c>
      <c r="E298" s="4" t="s">
        <v>1349</v>
      </c>
      <c r="F298" s="6">
        <v>45332</v>
      </c>
      <c r="G298" s="6">
        <v>45334</v>
      </c>
      <c r="H298" s="4">
        <v>1</v>
      </c>
      <c r="I298" s="4">
        <v>2</v>
      </c>
      <c r="J298" s="4">
        <v>2</v>
      </c>
      <c r="K298" s="4" t="s">
        <v>30</v>
      </c>
      <c r="L298" s="4">
        <v>296.63</v>
      </c>
      <c r="M298" s="4">
        <v>296.63</v>
      </c>
      <c r="N298" s="4" t="s">
        <v>1350</v>
      </c>
      <c r="O298" s="4" t="s">
        <v>32</v>
      </c>
      <c r="P298" s="4" t="s">
        <v>33</v>
      </c>
      <c r="Q298" s="4">
        <v>0</v>
      </c>
      <c r="R298" s="11">
        <v>45318</v>
      </c>
      <c r="S298" s="6">
        <v>45341</v>
      </c>
      <c r="T298" s="4" t="s">
        <v>34</v>
      </c>
      <c r="U298" s="4">
        <v>296.63</v>
      </c>
      <c r="V298" s="4">
        <v>0</v>
      </c>
      <c r="W298" s="4">
        <v>0</v>
      </c>
      <c r="X298" s="4" t="s">
        <v>1351</v>
      </c>
      <c r="Y298" s="4" t="s">
        <v>1352</v>
      </c>
    </row>
    <row r="299" s="4" customFormat="1" spans="1:25">
      <c r="A299" s="4" t="s">
        <v>1353</v>
      </c>
      <c r="B299" s="4" t="s">
        <v>26</v>
      </c>
      <c r="C299" s="4" t="s">
        <v>27</v>
      </c>
      <c r="D299" s="4" t="s">
        <v>1354</v>
      </c>
      <c r="E299" s="4" t="s">
        <v>1355</v>
      </c>
      <c r="F299" s="6">
        <v>45336</v>
      </c>
      <c r="G299" s="6">
        <v>45337</v>
      </c>
      <c r="H299" s="4">
        <v>1</v>
      </c>
      <c r="I299" s="4">
        <v>1</v>
      </c>
      <c r="J299" s="4">
        <v>1</v>
      </c>
      <c r="K299" s="4" t="s">
        <v>30</v>
      </c>
      <c r="L299" s="4">
        <v>361.96</v>
      </c>
      <c r="M299" s="4">
        <v>361.96</v>
      </c>
      <c r="N299" s="4" t="s">
        <v>1356</v>
      </c>
      <c r="O299" s="4" t="s">
        <v>32</v>
      </c>
      <c r="P299" s="4" t="s">
        <v>33</v>
      </c>
      <c r="Q299" s="4">
        <v>0</v>
      </c>
      <c r="R299" s="11">
        <v>45318.0000115741</v>
      </c>
      <c r="S299" s="6">
        <v>45341</v>
      </c>
      <c r="T299" s="4" t="s">
        <v>34</v>
      </c>
      <c r="U299" s="4">
        <v>361.96</v>
      </c>
      <c r="V299" s="4">
        <v>0</v>
      </c>
      <c r="W299" s="4">
        <v>0</v>
      </c>
      <c r="X299" s="4" t="s">
        <v>1357</v>
      </c>
      <c r="Y299" s="4" t="s">
        <v>1358</v>
      </c>
    </row>
    <row r="300" s="4" customFormat="1" spans="1:25">
      <c r="A300" s="4" t="s">
        <v>1359</v>
      </c>
      <c r="B300" s="4" t="s">
        <v>26</v>
      </c>
      <c r="C300" s="4" t="s">
        <v>27</v>
      </c>
      <c r="D300" s="4" t="s">
        <v>947</v>
      </c>
      <c r="E300" s="4" t="s">
        <v>1360</v>
      </c>
      <c r="F300" s="6">
        <v>45336</v>
      </c>
      <c r="G300" s="6">
        <v>45337</v>
      </c>
      <c r="H300" s="4">
        <v>1</v>
      </c>
      <c r="I300" s="4">
        <v>1</v>
      </c>
      <c r="J300" s="4">
        <v>1</v>
      </c>
      <c r="K300" s="4" t="s">
        <v>30</v>
      </c>
      <c r="L300" s="4">
        <v>496.38</v>
      </c>
      <c r="M300" s="4">
        <v>496.38</v>
      </c>
      <c r="N300" s="4" t="s">
        <v>1361</v>
      </c>
      <c r="O300" s="4" t="s">
        <v>32</v>
      </c>
      <c r="P300" s="4" t="s">
        <v>33</v>
      </c>
      <c r="Q300" s="4">
        <v>0</v>
      </c>
      <c r="R300" s="11">
        <v>45318</v>
      </c>
      <c r="S300" s="6">
        <v>45341</v>
      </c>
      <c r="T300" s="4" t="s">
        <v>34</v>
      </c>
      <c r="U300" s="4">
        <v>496.38</v>
      </c>
      <c r="V300" s="4">
        <v>0</v>
      </c>
      <c r="W300" s="4">
        <v>0</v>
      </c>
      <c r="X300" s="4" t="s">
        <v>1362</v>
      </c>
      <c r="Y300" s="4" t="s">
        <v>1363</v>
      </c>
    </row>
    <row r="301" s="4" customFormat="1" spans="1:25">
      <c r="A301" s="4" t="s">
        <v>1364</v>
      </c>
      <c r="B301" s="4" t="s">
        <v>26</v>
      </c>
      <c r="C301" s="4" t="s">
        <v>27</v>
      </c>
      <c r="D301" s="4" t="s">
        <v>273</v>
      </c>
      <c r="E301" s="4" t="s">
        <v>1365</v>
      </c>
      <c r="F301" s="6">
        <v>45333</v>
      </c>
      <c r="G301" s="6">
        <v>45334</v>
      </c>
      <c r="H301" s="4">
        <v>1</v>
      </c>
      <c r="I301" s="4">
        <v>1</v>
      </c>
      <c r="J301" s="4">
        <v>1</v>
      </c>
      <c r="K301" s="4" t="s">
        <v>30</v>
      </c>
      <c r="L301" s="4">
        <v>815.25</v>
      </c>
      <c r="M301" s="4">
        <v>815.25</v>
      </c>
      <c r="N301" s="4" t="s">
        <v>1366</v>
      </c>
      <c r="O301" s="4" t="s">
        <v>32</v>
      </c>
      <c r="P301" s="4" t="s">
        <v>33</v>
      </c>
      <c r="Q301" s="4">
        <v>0</v>
      </c>
      <c r="R301" s="11">
        <v>45318</v>
      </c>
      <c r="S301" s="6">
        <v>45341</v>
      </c>
      <c r="T301" s="4" t="s">
        <v>34</v>
      </c>
      <c r="U301" s="4">
        <v>815.25</v>
      </c>
      <c r="V301" s="4">
        <v>0</v>
      </c>
      <c r="W301" s="4">
        <v>0</v>
      </c>
      <c r="X301" s="4" t="s">
        <v>1367</v>
      </c>
      <c r="Y301" s="4" t="s">
        <v>1368</v>
      </c>
    </row>
    <row r="302" s="4" customFormat="1" spans="1:25">
      <c r="A302" s="4" t="s">
        <v>1369</v>
      </c>
      <c r="B302" s="4" t="s">
        <v>26</v>
      </c>
      <c r="C302" s="4" t="s">
        <v>27</v>
      </c>
      <c r="D302" s="4" t="s">
        <v>947</v>
      </c>
      <c r="E302" s="4" t="s">
        <v>1360</v>
      </c>
      <c r="F302" s="6">
        <v>45335</v>
      </c>
      <c r="G302" s="6">
        <v>45336</v>
      </c>
      <c r="H302" s="4">
        <v>1</v>
      </c>
      <c r="I302" s="4">
        <v>1</v>
      </c>
      <c r="J302" s="4">
        <v>1</v>
      </c>
      <c r="K302" s="4" t="s">
        <v>30</v>
      </c>
      <c r="L302" s="4">
        <v>552.68</v>
      </c>
      <c r="M302" s="4">
        <v>552.68</v>
      </c>
      <c r="N302" s="4" t="s">
        <v>1361</v>
      </c>
      <c r="O302" s="4" t="s">
        <v>32</v>
      </c>
      <c r="P302" s="4" t="s">
        <v>33</v>
      </c>
      <c r="Q302" s="4">
        <v>0</v>
      </c>
      <c r="R302" s="11">
        <v>45318</v>
      </c>
      <c r="S302" s="6">
        <v>45341</v>
      </c>
      <c r="T302" s="4" t="s">
        <v>34</v>
      </c>
      <c r="U302" s="4">
        <v>552.68</v>
      </c>
      <c r="V302" s="4">
        <v>0</v>
      </c>
      <c r="W302" s="4">
        <v>0</v>
      </c>
      <c r="X302" s="4" t="s">
        <v>1370</v>
      </c>
      <c r="Y302" s="4" t="s">
        <v>1371</v>
      </c>
    </row>
    <row r="303" s="4" customFormat="1" spans="1:25">
      <c r="A303" s="4" t="s">
        <v>1372</v>
      </c>
      <c r="B303" s="4" t="s">
        <v>26</v>
      </c>
      <c r="C303" s="4" t="s">
        <v>27</v>
      </c>
      <c r="D303" s="4" t="s">
        <v>273</v>
      </c>
      <c r="E303" s="4" t="s">
        <v>1365</v>
      </c>
      <c r="F303" s="6">
        <v>45333</v>
      </c>
      <c r="G303" s="6">
        <v>45335</v>
      </c>
      <c r="H303" s="4">
        <v>1</v>
      </c>
      <c r="I303" s="4">
        <v>2</v>
      </c>
      <c r="J303" s="4">
        <v>2</v>
      </c>
      <c r="K303" s="4" t="s">
        <v>30</v>
      </c>
      <c r="L303" s="4">
        <v>1632.86</v>
      </c>
      <c r="M303" s="4">
        <v>1632.86</v>
      </c>
      <c r="N303" s="4" t="s">
        <v>1373</v>
      </c>
      <c r="O303" s="4" t="s">
        <v>32</v>
      </c>
      <c r="P303" s="4" t="s">
        <v>33</v>
      </c>
      <c r="Q303" s="4">
        <v>0</v>
      </c>
      <c r="R303" s="11">
        <v>45318</v>
      </c>
      <c r="S303" s="6">
        <v>45341</v>
      </c>
      <c r="T303" s="4" t="s">
        <v>34</v>
      </c>
      <c r="U303" s="4">
        <v>1632.86</v>
      </c>
      <c r="V303" s="4">
        <v>0</v>
      </c>
      <c r="W303" s="4">
        <v>0</v>
      </c>
      <c r="X303" s="4" t="s">
        <v>1374</v>
      </c>
      <c r="Y303" s="4" t="s">
        <v>1375</v>
      </c>
    </row>
    <row r="304" s="4" customFormat="1" spans="1:25">
      <c r="A304" s="4" t="s">
        <v>1376</v>
      </c>
      <c r="B304" s="4" t="s">
        <v>26</v>
      </c>
      <c r="C304" s="4" t="s">
        <v>27</v>
      </c>
      <c r="D304" s="4" t="s">
        <v>273</v>
      </c>
      <c r="E304" s="4" t="s">
        <v>274</v>
      </c>
      <c r="F304" s="6">
        <v>45333</v>
      </c>
      <c r="G304" s="6">
        <v>45334</v>
      </c>
      <c r="H304" s="4">
        <v>1</v>
      </c>
      <c r="I304" s="4">
        <v>1</v>
      </c>
      <c r="J304" s="4">
        <v>1</v>
      </c>
      <c r="K304" s="4" t="s">
        <v>30</v>
      </c>
      <c r="L304" s="4">
        <v>580.34</v>
      </c>
      <c r="M304" s="4">
        <v>580.34</v>
      </c>
      <c r="N304" s="4" t="s">
        <v>1377</v>
      </c>
      <c r="O304" s="4" t="s">
        <v>32</v>
      </c>
      <c r="P304" s="4" t="s">
        <v>33</v>
      </c>
      <c r="Q304" s="4">
        <v>0</v>
      </c>
      <c r="R304" s="11">
        <v>45319.0000115741</v>
      </c>
      <c r="S304" s="6">
        <v>45341</v>
      </c>
      <c r="T304" s="4" t="s">
        <v>34</v>
      </c>
      <c r="U304" s="4">
        <v>580.34</v>
      </c>
      <c r="V304" s="4">
        <v>0</v>
      </c>
      <c r="W304" s="4">
        <v>0</v>
      </c>
      <c r="X304" s="4" t="s">
        <v>1378</v>
      </c>
      <c r="Y304" s="4" t="s">
        <v>1379</v>
      </c>
    </row>
    <row r="305" s="4" customFormat="1" spans="1:25">
      <c r="A305" s="4" t="s">
        <v>1380</v>
      </c>
      <c r="B305" s="4" t="s">
        <v>26</v>
      </c>
      <c r="C305" s="4" t="s">
        <v>27</v>
      </c>
      <c r="D305" s="4" t="s">
        <v>273</v>
      </c>
      <c r="E305" s="4" t="s">
        <v>1270</v>
      </c>
      <c r="F305" s="6">
        <v>45333</v>
      </c>
      <c r="G305" s="6">
        <v>45334</v>
      </c>
      <c r="H305" s="4">
        <v>1</v>
      </c>
      <c r="I305" s="4">
        <v>1</v>
      </c>
      <c r="J305" s="4">
        <v>1</v>
      </c>
      <c r="K305" s="4" t="s">
        <v>30</v>
      </c>
      <c r="L305" s="4">
        <v>625.23</v>
      </c>
      <c r="M305" s="4">
        <v>625.23</v>
      </c>
      <c r="N305" s="4" t="s">
        <v>1381</v>
      </c>
      <c r="O305" s="4" t="s">
        <v>32</v>
      </c>
      <c r="P305" s="4" t="s">
        <v>33</v>
      </c>
      <c r="Q305" s="4">
        <v>0</v>
      </c>
      <c r="R305" s="11">
        <v>45319</v>
      </c>
      <c r="S305" s="6">
        <v>45341</v>
      </c>
      <c r="T305" s="4" t="s">
        <v>34</v>
      </c>
      <c r="U305" s="4">
        <v>625.23</v>
      </c>
      <c r="V305" s="4">
        <v>0</v>
      </c>
      <c r="W305" s="4">
        <v>0</v>
      </c>
      <c r="X305" s="4" t="s">
        <v>1382</v>
      </c>
      <c r="Y305" s="4" t="s">
        <v>1383</v>
      </c>
    </row>
    <row r="306" s="4" customFormat="1" spans="1:25">
      <c r="A306" s="4" t="s">
        <v>1384</v>
      </c>
      <c r="B306" s="4" t="s">
        <v>26</v>
      </c>
      <c r="C306" s="4" t="s">
        <v>27</v>
      </c>
      <c r="D306" s="4" t="s">
        <v>1385</v>
      </c>
      <c r="E306" s="4" t="s">
        <v>500</v>
      </c>
      <c r="F306" s="6">
        <v>45333</v>
      </c>
      <c r="G306" s="6">
        <v>45335</v>
      </c>
      <c r="H306" s="4">
        <v>1</v>
      </c>
      <c r="I306" s="4">
        <v>2</v>
      </c>
      <c r="J306" s="4">
        <v>2</v>
      </c>
      <c r="K306" s="4" t="s">
        <v>30</v>
      </c>
      <c r="L306" s="4">
        <v>91.96</v>
      </c>
      <c r="M306" s="4">
        <v>91.96</v>
      </c>
      <c r="N306" s="4" t="s">
        <v>1386</v>
      </c>
      <c r="O306" s="4" t="s">
        <v>32</v>
      </c>
      <c r="P306" s="4" t="s">
        <v>33</v>
      </c>
      <c r="Q306" s="4">
        <v>0</v>
      </c>
      <c r="R306" s="11">
        <v>45319.0000115741</v>
      </c>
      <c r="S306" s="6">
        <v>45341</v>
      </c>
      <c r="T306" s="4" t="s">
        <v>34</v>
      </c>
      <c r="U306" s="4">
        <v>91.96</v>
      </c>
      <c r="V306" s="4">
        <v>0</v>
      </c>
      <c r="W306" s="4">
        <v>0</v>
      </c>
      <c r="X306" s="4" t="s">
        <v>1387</v>
      </c>
      <c r="Y306" s="4" t="s">
        <v>1388</v>
      </c>
    </row>
    <row r="307" s="4" customFormat="1" spans="1:25">
      <c r="A307" s="4" t="s">
        <v>1389</v>
      </c>
      <c r="B307" s="4" t="s">
        <v>26</v>
      </c>
      <c r="C307" s="4" t="s">
        <v>27</v>
      </c>
      <c r="D307" s="4" t="s">
        <v>1336</v>
      </c>
      <c r="E307" s="4" t="s">
        <v>1337</v>
      </c>
      <c r="F307" s="6">
        <v>45331</v>
      </c>
      <c r="G307" s="6">
        <v>45334</v>
      </c>
      <c r="H307" s="4">
        <v>1</v>
      </c>
      <c r="I307" s="4">
        <v>3</v>
      </c>
      <c r="J307" s="4">
        <v>3</v>
      </c>
      <c r="K307" s="4" t="s">
        <v>30</v>
      </c>
      <c r="L307" s="4">
        <v>342.99</v>
      </c>
      <c r="M307" s="4">
        <v>342.99</v>
      </c>
      <c r="N307" s="4" t="s">
        <v>1390</v>
      </c>
      <c r="O307" s="4" t="s">
        <v>32</v>
      </c>
      <c r="P307" s="4" t="s">
        <v>33</v>
      </c>
      <c r="Q307" s="4">
        <v>0</v>
      </c>
      <c r="R307" s="11">
        <v>45319</v>
      </c>
      <c r="S307" s="6">
        <v>45341</v>
      </c>
      <c r="T307" s="4" t="s">
        <v>34</v>
      </c>
      <c r="U307" s="4">
        <v>342.99</v>
      </c>
      <c r="V307" s="4">
        <v>0</v>
      </c>
      <c r="W307" s="4">
        <v>0</v>
      </c>
      <c r="X307" s="4" t="s">
        <v>1391</v>
      </c>
      <c r="Y307" s="4" t="s">
        <v>1392</v>
      </c>
    </row>
    <row r="308" s="4" customFormat="1" spans="1:25">
      <c r="A308" s="4" t="s">
        <v>1393</v>
      </c>
      <c r="B308" s="4" t="s">
        <v>26</v>
      </c>
      <c r="C308" s="4" t="s">
        <v>27</v>
      </c>
      <c r="D308" s="4" t="s">
        <v>649</v>
      </c>
      <c r="E308" s="4" t="s">
        <v>650</v>
      </c>
      <c r="F308" s="6">
        <v>45334</v>
      </c>
      <c r="G308" s="6">
        <v>45335</v>
      </c>
      <c r="H308" s="4">
        <v>2</v>
      </c>
      <c r="I308" s="4">
        <v>1</v>
      </c>
      <c r="J308" s="4">
        <v>2</v>
      </c>
      <c r="K308" s="4" t="s">
        <v>30</v>
      </c>
      <c r="L308" s="4">
        <v>191.14</v>
      </c>
      <c r="M308" s="4">
        <v>191.14</v>
      </c>
      <c r="N308" s="4" t="s">
        <v>1394</v>
      </c>
      <c r="O308" s="4" t="s">
        <v>32</v>
      </c>
      <c r="P308" s="4" t="s">
        <v>33</v>
      </c>
      <c r="Q308" s="4">
        <v>0</v>
      </c>
      <c r="R308" s="11">
        <v>45319.0000115741</v>
      </c>
      <c r="S308" s="6">
        <v>45341</v>
      </c>
      <c r="T308" s="4" t="s">
        <v>34</v>
      </c>
      <c r="U308" s="4">
        <v>191.14</v>
      </c>
      <c r="V308" s="4">
        <v>0</v>
      </c>
      <c r="W308" s="4">
        <v>0</v>
      </c>
      <c r="X308" s="4" t="s">
        <v>1395</v>
      </c>
      <c r="Y308" s="4" t="s">
        <v>1396</v>
      </c>
    </row>
    <row r="309" s="4" customFormat="1" spans="1:25">
      <c r="A309" s="4" t="s">
        <v>1397</v>
      </c>
      <c r="B309" s="4" t="s">
        <v>26</v>
      </c>
      <c r="C309" s="4" t="s">
        <v>27</v>
      </c>
      <c r="D309" s="4" t="s">
        <v>850</v>
      </c>
      <c r="E309" s="4" t="s">
        <v>1398</v>
      </c>
      <c r="F309" s="6">
        <v>45336</v>
      </c>
      <c r="G309" s="6">
        <v>45337</v>
      </c>
      <c r="H309" s="4">
        <v>1</v>
      </c>
      <c r="I309" s="4">
        <v>1</v>
      </c>
      <c r="J309" s="4">
        <v>1</v>
      </c>
      <c r="K309" s="4" t="s">
        <v>30</v>
      </c>
      <c r="L309" s="4">
        <v>65.57</v>
      </c>
      <c r="M309" s="4">
        <v>65.57</v>
      </c>
      <c r="N309" s="4" t="s">
        <v>1399</v>
      </c>
      <c r="O309" s="4" t="s">
        <v>32</v>
      </c>
      <c r="P309" s="4" t="s">
        <v>33</v>
      </c>
      <c r="Q309" s="4">
        <v>0</v>
      </c>
      <c r="R309" s="11">
        <v>45319</v>
      </c>
      <c r="S309" s="6">
        <v>45341</v>
      </c>
      <c r="T309" s="4" t="s">
        <v>34</v>
      </c>
      <c r="U309" s="4">
        <v>65.57</v>
      </c>
      <c r="V309" s="4">
        <v>0</v>
      </c>
      <c r="W309" s="4">
        <v>0</v>
      </c>
      <c r="X309" s="4" t="s">
        <v>1400</v>
      </c>
      <c r="Y309" s="4" t="s">
        <v>1401</v>
      </c>
    </row>
    <row r="310" s="4" customFormat="1" spans="1:25">
      <c r="A310" s="4" t="s">
        <v>1402</v>
      </c>
      <c r="B310" s="4" t="s">
        <v>26</v>
      </c>
      <c r="C310" s="4" t="s">
        <v>27</v>
      </c>
      <c r="D310" s="4" t="s">
        <v>133</v>
      </c>
      <c r="E310" s="4" t="s">
        <v>986</v>
      </c>
      <c r="F310" s="6">
        <v>45336</v>
      </c>
      <c r="G310" s="6">
        <v>45340</v>
      </c>
      <c r="H310" s="4">
        <v>1</v>
      </c>
      <c r="I310" s="4">
        <v>4</v>
      </c>
      <c r="J310" s="4">
        <v>4</v>
      </c>
      <c r="K310" s="4" t="s">
        <v>30</v>
      </c>
      <c r="L310" s="4">
        <v>1572.26</v>
      </c>
      <c r="M310" s="4">
        <v>1572.26</v>
      </c>
      <c r="N310" s="4" t="s">
        <v>1403</v>
      </c>
      <c r="O310" s="4" t="s">
        <v>32</v>
      </c>
      <c r="P310" s="4" t="s">
        <v>33</v>
      </c>
      <c r="Q310" s="4">
        <v>0</v>
      </c>
      <c r="R310" s="11">
        <v>45319.0000115741</v>
      </c>
      <c r="S310" s="6">
        <v>45341</v>
      </c>
      <c r="T310" s="4" t="s">
        <v>34</v>
      </c>
      <c r="U310" s="4">
        <v>1572.26</v>
      </c>
      <c r="V310" s="4">
        <v>0</v>
      </c>
      <c r="W310" s="4">
        <v>0</v>
      </c>
      <c r="X310" s="4" t="s">
        <v>1404</v>
      </c>
      <c r="Y310" s="4" t="s">
        <v>1405</v>
      </c>
    </row>
    <row r="311" s="4" customFormat="1" spans="1:25">
      <c r="A311" s="4" t="s">
        <v>1406</v>
      </c>
      <c r="B311" s="4" t="s">
        <v>26</v>
      </c>
      <c r="C311" s="4" t="s">
        <v>27</v>
      </c>
      <c r="D311" s="4" t="s">
        <v>1354</v>
      </c>
      <c r="E311" s="4" t="s">
        <v>579</v>
      </c>
      <c r="F311" s="6">
        <v>45331</v>
      </c>
      <c r="G311" s="6">
        <v>45334</v>
      </c>
      <c r="H311" s="4">
        <v>1</v>
      </c>
      <c r="I311" s="4">
        <v>3</v>
      </c>
      <c r="J311" s="4">
        <v>3</v>
      </c>
      <c r="K311" s="4" t="s">
        <v>30</v>
      </c>
      <c r="L311" s="4">
        <v>404.67</v>
      </c>
      <c r="M311" s="4">
        <v>404.67</v>
      </c>
      <c r="N311" s="4" t="s">
        <v>1407</v>
      </c>
      <c r="O311" s="4" t="s">
        <v>32</v>
      </c>
      <c r="P311" s="4" t="s">
        <v>33</v>
      </c>
      <c r="Q311" s="4">
        <v>0</v>
      </c>
      <c r="R311" s="11">
        <v>45319.0000115741</v>
      </c>
      <c r="S311" s="6">
        <v>45341</v>
      </c>
      <c r="T311" s="4" t="s">
        <v>34</v>
      </c>
      <c r="U311" s="4">
        <v>404.67</v>
      </c>
      <c r="V311" s="4">
        <v>0</v>
      </c>
      <c r="W311" s="4">
        <v>0</v>
      </c>
      <c r="X311" s="4" t="s">
        <v>1408</v>
      </c>
      <c r="Y311" s="4" t="s">
        <v>1409</v>
      </c>
    </row>
    <row r="312" s="4" customFormat="1" spans="1:25">
      <c r="A312" s="4" t="s">
        <v>1410</v>
      </c>
      <c r="B312" s="4" t="s">
        <v>26</v>
      </c>
      <c r="C312" s="4" t="s">
        <v>27</v>
      </c>
      <c r="D312" s="4" t="s">
        <v>1411</v>
      </c>
      <c r="E312" s="4" t="s">
        <v>1412</v>
      </c>
      <c r="F312" s="6">
        <v>45334</v>
      </c>
      <c r="G312" s="6">
        <v>45336</v>
      </c>
      <c r="H312" s="4">
        <v>1</v>
      </c>
      <c r="I312" s="4">
        <v>2</v>
      </c>
      <c r="J312" s="4">
        <v>2</v>
      </c>
      <c r="K312" s="4" t="s">
        <v>30</v>
      </c>
      <c r="L312" s="4">
        <v>51.4</v>
      </c>
      <c r="M312" s="4">
        <v>51.4</v>
      </c>
      <c r="N312" s="4" t="s">
        <v>1413</v>
      </c>
      <c r="O312" s="4" t="s">
        <v>32</v>
      </c>
      <c r="P312" s="4" t="s">
        <v>33</v>
      </c>
      <c r="Q312" s="4">
        <v>0</v>
      </c>
      <c r="R312" s="11">
        <v>45319.0000115741</v>
      </c>
      <c r="S312" s="6">
        <v>45341</v>
      </c>
      <c r="T312" s="4" t="s">
        <v>34</v>
      </c>
      <c r="U312" s="4">
        <v>51.4</v>
      </c>
      <c r="V312" s="4">
        <v>0</v>
      </c>
      <c r="W312" s="4">
        <v>0</v>
      </c>
      <c r="X312" s="4" t="s">
        <v>1414</v>
      </c>
      <c r="Y312" s="4" t="s">
        <v>1415</v>
      </c>
    </row>
    <row r="313" s="4" customFormat="1" spans="1:25">
      <c r="A313" s="4" t="s">
        <v>1416</v>
      </c>
      <c r="B313" s="4" t="s">
        <v>26</v>
      </c>
      <c r="C313" s="4" t="s">
        <v>27</v>
      </c>
      <c r="D313" s="4" t="s">
        <v>1318</v>
      </c>
      <c r="E313" s="4" t="s">
        <v>1417</v>
      </c>
      <c r="F313" s="6">
        <v>45337</v>
      </c>
      <c r="G313" s="6">
        <v>45339</v>
      </c>
      <c r="H313" s="4">
        <v>1</v>
      </c>
      <c r="I313" s="4">
        <v>2</v>
      </c>
      <c r="J313" s="4">
        <v>2</v>
      </c>
      <c r="K313" s="4" t="s">
        <v>30</v>
      </c>
      <c r="L313" s="4">
        <v>186.14</v>
      </c>
      <c r="M313" s="4">
        <v>186.14</v>
      </c>
      <c r="N313" s="4" t="s">
        <v>1418</v>
      </c>
      <c r="O313" s="4" t="s">
        <v>32</v>
      </c>
      <c r="P313" s="4" t="s">
        <v>33</v>
      </c>
      <c r="Q313" s="4">
        <v>0</v>
      </c>
      <c r="R313" s="11">
        <v>45319.0000115741</v>
      </c>
      <c r="S313" s="6">
        <v>45341</v>
      </c>
      <c r="T313" s="4" t="s">
        <v>34</v>
      </c>
      <c r="U313" s="4">
        <v>186.14</v>
      </c>
      <c r="V313" s="4">
        <v>0</v>
      </c>
      <c r="W313" s="4">
        <v>0</v>
      </c>
      <c r="X313" s="4" t="s">
        <v>1419</v>
      </c>
      <c r="Y313" s="4" t="s">
        <v>1420</v>
      </c>
    </row>
    <row r="314" s="4" customFormat="1" spans="1:25">
      <c r="A314" s="4" t="s">
        <v>322</v>
      </c>
      <c r="B314" s="4" t="s">
        <v>26</v>
      </c>
      <c r="C314" s="4" t="s">
        <v>176</v>
      </c>
      <c r="D314" s="4" t="s">
        <v>323</v>
      </c>
      <c r="E314" s="4" t="s">
        <v>134</v>
      </c>
      <c r="F314" s="6">
        <v>45332</v>
      </c>
      <c r="G314" s="6">
        <v>45334</v>
      </c>
      <c r="H314" s="4">
        <v>2</v>
      </c>
      <c r="I314" s="4">
        <v>2</v>
      </c>
      <c r="J314" s="4">
        <v>4</v>
      </c>
      <c r="K314" s="4" t="s">
        <v>30</v>
      </c>
      <c r="L314" s="4">
        <v>-535.08</v>
      </c>
      <c r="M314" s="4">
        <v>-535.08</v>
      </c>
      <c r="N314" s="4" t="s">
        <v>324</v>
      </c>
      <c r="O314" s="4" t="s">
        <v>32</v>
      </c>
      <c r="P314" s="4" t="s">
        <v>33</v>
      </c>
      <c r="Q314" s="4">
        <v>0</v>
      </c>
      <c r="R314" s="11">
        <v>45284</v>
      </c>
      <c r="S314" s="6">
        <v>45341</v>
      </c>
      <c r="T314" s="4" t="s">
        <v>34</v>
      </c>
      <c r="U314" s="4">
        <v>-535.08</v>
      </c>
      <c r="V314" s="4">
        <v>0</v>
      </c>
      <c r="W314" s="4">
        <v>0</v>
      </c>
      <c r="X314" s="4" t="s">
        <v>325</v>
      </c>
      <c r="Y314" s="4" t="s">
        <v>326</v>
      </c>
    </row>
    <row r="315" s="4" customFormat="1" spans="1:25">
      <c r="A315" s="4" t="s">
        <v>1421</v>
      </c>
      <c r="B315" s="4" t="s">
        <v>26</v>
      </c>
      <c r="C315" s="4" t="s">
        <v>27</v>
      </c>
      <c r="D315" s="4" t="s">
        <v>119</v>
      </c>
      <c r="E315" s="4" t="s">
        <v>1422</v>
      </c>
      <c r="F315" s="6">
        <v>45334</v>
      </c>
      <c r="G315" s="6">
        <v>45336</v>
      </c>
      <c r="H315" s="4">
        <v>1</v>
      </c>
      <c r="I315" s="4">
        <v>2</v>
      </c>
      <c r="J315" s="4">
        <v>2</v>
      </c>
      <c r="K315" s="4" t="s">
        <v>30</v>
      </c>
      <c r="L315" s="4">
        <v>1139.66</v>
      </c>
      <c r="M315" s="4">
        <v>1139.66</v>
      </c>
      <c r="N315" s="4" t="s">
        <v>1423</v>
      </c>
      <c r="O315" s="4" t="s">
        <v>32</v>
      </c>
      <c r="P315" s="4" t="s">
        <v>33</v>
      </c>
      <c r="Q315" s="4">
        <v>0</v>
      </c>
      <c r="R315" s="11">
        <v>45320.0000115741</v>
      </c>
      <c r="S315" s="6">
        <v>45341</v>
      </c>
      <c r="T315" s="4" t="s">
        <v>34</v>
      </c>
      <c r="U315" s="4">
        <v>1139.66</v>
      </c>
      <c r="V315" s="4">
        <v>0</v>
      </c>
      <c r="W315" s="4">
        <v>0</v>
      </c>
      <c r="X315" s="4" t="s">
        <v>1424</v>
      </c>
      <c r="Y315" s="4" t="s">
        <v>1425</v>
      </c>
    </row>
    <row r="316" s="4" customFormat="1" spans="1:25">
      <c r="A316" s="4" t="s">
        <v>1426</v>
      </c>
      <c r="B316" s="4" t="s">
        <v>26</v>
      </c>
      <c r="C316" s="4" t="s">
        <v>27</v>
      </c>
      <c r="D316" s="4" t="s">
        <v>1264</v>
      </c>
      <c r="E316" s="4" t="s">
        <v>1265</v>
      </c>
      <c r="F316" s="6">
        <v>45334</v>
      </c>
      <c r="G316" s="6">
        <v>45335</v>
      </c>
      <c r="H316" s="4">
        <v>1</v>
      </c>
      <c r="I316" s="4">
        <v>1</v>
      </c>
      <c r="J316" s="4">
        <v>1</v>
      </c>
      <c r="K316" s="4" t="s">
        <v>30</v>
      </c>
      <c r="L316" s="4">
        <v>166.7</v>
      </c>
      <c r="M316" s="4">
        <v>166.7</v>
      </c>
      <c r="N316" s="4" t="s">
        <v>1427</v>
      </c>
      <c r="O316" s="4" t="s">
        <v>32</v>
      </c>
      <c r="P316" s="4" t="s">
        <v>33</v>
      </c>
      <c r="Q316" s="4">
        <v>0</v>
      </c>
      <c r="R316" s="11">
        <v>45320</v>
      </c>
      <c r="S316" s="6">
        <v>45341</v>
      </c>
      <c r="T316" s="4" t="s">
        <v>34</v>
      </c>
      <c r="U316" s="4">
        <v>166.7</v>
      </c>
      <c r="V316" s="4">
        <v>0</v>
      </c>
      <c r="W316" s="4">
        <v>0</v>
      </c>
      <c r="X316" s="4" t="s">
        <v>1428</v>
      </c>
      <c r="Y316" s="4" t="s">
        <v>1429</v>
      </c>
    </row>
    <row r="317" s="4" customFormat="1" spans="1:25">
      <c r="A317" s="4" t="s">
        <v>1430</v>
      </c>
      <c r="B317" s="4" t="s">
        <v>26</v>
      </c>
      <c r="C317" s="4" t="s">
        <v>27</v>
      </c>
      <c r="D317" s="4" t="s">
        <v>1431</v>
      </c>
      <c r="E317" s="4" t="s">
        <v>1432</v>
      </c>
      <c r="F317" s="6">
        <v>45336</v>
      </c>
      <c r="G317" s="6">
        <v>45338</v>
      </c>
      <c r="H317" s="4">
        <v>1</v>
      </c>
      <c r="I317" s="4">
        <v>2</v>
      </c>
      <c r="J317" s="4">
        <v>2</v>
      </c>
      <c r="K317" s="4" t="s">
        <v>30</v>
      </c>
      <c r="L317" s="4">
        <v>238.38</v>
      </c>
      <c r="M317" s="4">
        <v>238.38</v>
      </c>
      <c r="N317" s="4" t="s">
        <v>1433</v>
      </c>
      <c r="O317" s="4" t="s">
        <v>32</v>
      </c>
      <c r="P317" s="4" t="s">
        <v>33</v>
      </c>
      <c r="Q317" s="4">
        <v>0</v>
      </c>
      <c r="R317" s="11">
        <v>45320</v>
      </c>
      <c r="S317" s="6">
        <v>45341</v>
      </c>
      <c r="T317" s="4" t="s">
        <v>34</v>
      </c>
      <c r="U317" s="4">
        <v>238.38</v>
      </c>
      <c r="V317" s="4">
        <v>0</v>
      </c>
      <c r="W317" s="4">
        <v>0</v>
      </c>
      <c r="X317" s="4" t="s">
        <v>1434</v>
      </c>
      <c r="Y317" s="4" t="s">
        <v>1435</v>
      </c>
    </row>
    <row r="318" s="4" customFormat="1" spans="1:25">
      <c r="A318" s="4" t="s">
        <v>1436</v>
      </c>
      <c r="B318" s="4" t="s">
        <v>26</v>
      </c>
      <c r="C318" s="4" t="s">
        <v>27</v>
      </c>
      <c r="D318" s="4" t="s">
        <v>947</v>
      </c>
      <c r="E318" s="4" t="s">
        <v>1437</v>
      </c>
      <c r="F318" s="6">
        <v>45337</v>
      </c>
      <c r="G318" s="6">
        <v>45339</v>
      </c>
      <c r="H318" s="4">
        <v>1</v>
      </c>
      <c r="I318" s="4">
        <v>2</v>
      </c>
      <c r="J318" s="4">
        <v>2</v>
      </c>
      <c r="K318" s="4" t="s">
        <v>30</v>
      </c>
      <c r="L318" s="4">
        <v>1109.38</v>
      </c>
      <c r="M318" s="4">
        <v>1109.38</v>
      </c>
      <c r="N318" s="4" t="s">
        <v>1438</v>
      </c>
      <c r="O318" s="4" t="s">
        <v>32</v>
      </c>
      <c r="P318" s="4" t="s">
        <v>33</v>
      </c>
      <c r="Q318" s="4">
        <v>0</v>
      </c>
      <c r="R318" s="11">
        <v>45320.0000115741</v>
      </c>
      <c r="S318" s="6">
        <v>45341</v>
      </c>
      <c r="T318" s="4" t="s">
        <v>34</v>
      </c>
      <c r="U318" s="4">
        <v>1109.38</v>
      </c>
      <c r="V318" s="4">
        <v>0</v>
      </c>
      <c r="W318" s="4">
        <v>0</v>
      </c>
      <c r="X318" s="4" t="s">
        <v>1439</v>
      </c>
      <c r="Y318" s="4" t="s">
        <v>1440</v>
      </c>
    </row>
    <row r="319" s="4" customFormat="1" spans="1:25">
      <c r="A319" s="4" t="s">
        <v>1441</v>
      </c>
      <c r="B319" s="4" t="s">
        <v>26</v>
      </c>
      <c r="C319" s="4" t="s">
        <v>27</v>
      </c>
      <c r="D319" s="4" t="s">
        <v>1442</v>
      </c>
      <c r="E319" s="4" t="s">
        <v>1443</v>
      </c>
      <c r="F319" s="6">
        <v>45334</v>
      </c>
      <c r="G319" s="6">
        <v>45339</v>
      </c>
      <c r="H319" s="4">
        <v>2</v>
      </c>
      <c r="I319" s="4">
        <v>5</v>
      </c>
      <c r="J319" s="4">
        <v>10</v>
      </c>
      <c r="K319" s="4" t="s">
        <v>30</v>
      </c>
      <c r="L319" s="4">
        <v>427.88</v>
      </c>
      <c r="M319" s="4">
        <v>427.88</v>
      </c>
      <c r="N319" s="4" t="s">
        <v>1444</v>
      </c>
      <c r="O319" s="4" t="s">
        <v>32</v>
      </c>
      <c r="P319" s="4" t="s">
        <v>33</v>
      </c>
      <c r="Q319" s="4">
        <v>0</v>
      </c>
      <c r="R319" s="11">
        <v>45320.0000115741</v>
      </c>
      <c r="S319" s="6">
        <v>45341</v>
      </c>
      <c r="T319" s="4" t="s">
        <v>34</v>
      </c>
      <c r="U319" s="4">
        <v>427.88</v>
      </c>
      <c r="V319" s="4">
        <v>0</v>
      </c>
      <c r="W319" s="4">
        <v>0</v>
      </c>
      <c r="X319" s="4" t="s">
        <v>1445</v>
      </c>
      <c r="Y319" s="4" t="s">
        <v>1446</v>
      </c>
    </row>
    <row r="320" s="4" customFormat="1" spans="1:25">
      <c r="A320" s="4" t="s">
        <v>1447</v>
      </c>
      <c r="B320" s="4" t="s">
        <v>26</v>
      </c>
      <c r="C320" s="4" t="s">
        <v>27</v>
      </c>
      <c r="D320" s="4" t="s">
        <v>1448</v>
      </c>
      <c r="E320" s="4" t="s">
        <v>1449</v>
      </c>
      <c r="F320" s="6">
        <v>45339</v>
      </c>
      <c r="G320" s="6">
        <v>45340</v>
      </c>
      <c r="H320" s="4">
        <v>2</v>
      </c>
      <c r="I320" s="4">
        <v>1</v>
      </c>
      <c r="J320" s="4">
        <v>2</v>
      </c>
      <c r="K320" s="4" t="s">
        <v>30</v>
      </c>
      <c r="L320" s="4">
        <v>283.38</v>
      </c>
      <c r="M320" s="4">
        <v>283.38</v>
      </c>
      <c r="N320" s="4" t="s">
        <v>1450</v>
      </c>
      <c r="O320" s="4" t="s">
        <v>32</v>
      </c>
      <c r="P320" s="4" t="s">
        <v>33</v>
      </c>
      <c r="Q320" s="4">
        <v>0</v>
      </c>
      <c r="R320" s="11">
        <v>45320</v>
      </c>
      <c r="S320" s="6">
        <v>45341</v>
      </c>
      <c r="T320" s="4" t="s">
        <v>34</v>
      </c>
      <c r="U320" s="4">
        <v>283.38</v>
      </c>
      <c r="V320" s="4">
        <v>0</v>
      </c>
      <c r="W320" s="4">
        <v>0</v>
      </c>
      <c r="X320" s="4" t="s">
        <v>1451</v>
      </c>
      <c r="Y320" s="4" t="s">
        <v>1452</v>
      </c>
    </row>
    <row r="321" s="4" customFormat="1" spans="1:25">
      <c r="A321" s="4" t="s">
        <v>1453</v>
      </c>
      <c r="B321" s="4" t="s">
        <v>26</v>
      </c>
      <c r="C321" s="4" t="s">
        <v>27</v>
      </c>
      <c r="D321" s="4" t="s">
        <v>70</v>
      </c>
      <c r="E321" s="4" t="s">
        <v>71</v>
      </c>
      <c r="F321" s="6">
        <v>45338</v>
      </c>
      <c r="G321" s="6">
        <v>45339</v>
      </c>
      <c r="H321" s="4">
        <v>1</v>
      </c>
      <c r="I321" s="4">
        <v>1</v>
      </c>
      <c r="J321" s="4">
        <v>1</v>
      </c>
      <c r="K321" s="4" t="s">
        <v>30</v>
      </c>
      <c r="L321" s="4">
        <v>87.93</v>
      </c>
      <c r="M321" s="4">
        <v>87.93</v>
      </c>
      <c r="N321" s="4" t="s">
        <v>1454</v>
      </c>
      <c r="O321" s="4" t="s">
        <v>32</v>
      </c>
      <c r="P321" s="4" t="s">
        <v>33</v>
      </c>
      <c r="Q321" s="4">
        <v>0</v>
      </c>
      <c r="R321" s="11">
        <v>45274.0000115741</v>
      </c>
      <c r="S321" s="6">
        <v>45341</v>
      </c>
      <c r="T321" s="4" t="s">
        <v>34</v>
      </c>
      <c r="U321" s="4">
        <v>87.93</v>
      </c>
      <c r="V321" s="4">
        <v>0</v>
      </c>
      <c r="W321" s="4">
        <v>0</v>
      </c>
      <c r="X321" s="4" t="s">
        <v>1455</v>
      </c>
      <c r="Y321" s="4" t="s">
        <v>1456</v>
      </c>
    </row>
    <row r="322" s="4" customFormat="1" spans="1:25">
      <c r="A322" s="4" t="s">
        <v>1457</v>
      </c>
      <c r="B322" s="4" t="s">
        <v>26</v>
      </c>
      <c r="C322" s="4" t="s">
        <v>27</v>
      </c>
      <c r="D322" s="4" t="s">
        <v>718</v>
      </c>
      <c r="E322" s="4" t="s">
        <v>719</v>
      </c>
      <c r="F322" s="6">
        <v>45336</v>
      </c>
      <c r="G322" s="6">
        <v>45337</v>
      </c>
      <c r="H322" s="4">
        <v>1</v>
      </c>
      <c r="I322" s="4">
        <v>1</v>
      </c>
      <c r="J322" s="4">
        <v>1</v>
      </c>
      <c r="K322" s="4" t="s">
        <v>30</v>
      </c>
      <c r="L322" s="4">
        <v>244.91</v>
      </c>
      <c r="M322" s="4">
        <v>244.91</v>
      </c>
      <c r="N322" s="4" t="s">
        <v>1458</v>
      </c>
      <c r="O322" s="4" t="s">
        <v>32</v>
      </c>
      <c r="P322" s="4" t="s">
        <v>33</v>
      </c>
      <c r="Q322" s="4">
        <v>0</v>
      </c>
      <c r="R322" s="11">
        <v>45320.0000115741</v>
      </c>
      <c r="S322" s="6">
        <v>45341</v>
      </c>
      <c r="T322" s="4" t="s">
        <v>34</v>
      </c>
      <c r="U322" s="4">
        <v>244.91</v>
      </c>
      <c r="V322" s="4">
        <v>0</v>
      </c>
      <c r="W322" s="4">
        <v>0</v>
      </c>
      <c r="X322" s="4" t="s">
        <v>1459</v>
      </c>
      <c r="Y322" s="4" t="s">
        <v>1460</v>
      </c>
    </row>
    <row r="323" s="4" customFormat="1" spans="1:25">
      <c r="A323" s="4" t="s">
        <v>1461</v>
      </c>
      <c r="B323" s="4" t="s">
        <v>26</v>
      </c>
      <c r="C323" s="4" t="s">
        <v>27</v>
      </c>
      <c r="D323" s="4" t="s">
        <v>718</v>
      </c>
      <c r="E323" s="4" t="s">
        <v>1050</v>
      </c>
      <c r="F323" s="6">
        <v>45333</v>
      </c>
      <c r="G323" s="6">
        <v>45334</v>
      </c>
      <c r="H323" s="4">
        <v>1</v>
      </c>
      <c r="I323" s="4">
        <v>1</v>
      </c>
      <c r="J323" s="4">
        <v>1</v>
      </c>
      <c r="K323" s="4" t="s">
        <v>30</v>
      </c>
      <c r="L323" s="4">
        <v>233.66</v>
      </c>
      <c r="M323" s="4">
        <v>233.66</v>
      </c>
      <c r="N323" s="4" t="s">
        <v>1462</v>
      </c>
      <c r="O323" s="4" t="s">
        <v>32</v>
      </c>
      <c r="P323" s="4" t="s">
        <v>33</v>
      </c>
      <c r="Q323" s="4">
        <v>0</v>
      </c>
      <c r="R323" s="11">
        <v>45320</v>
      </c>
      <c r="S323" s="6">
        <v>45341</v>
      </c>
      <c r="T323" s="4" t="s">
        <v>34</v>
      </c>
      <c r="U323" s="4">
        <v>233.66</v>
      </c>
      <c r="V323" s="4">
        <v>0</v>
      </c>
      <c r="W323" s="4">
        <v>0</v>
      </c>
      <c r="X323" s="4" t="s">
        <v>1463</v>
      </c>
      <c r="Y323" s="4" t="s">
        <v>1464</v>
      </c>
    </row>
    <row r="324" s="4" customFormat="1" spans="1:25">
      <c r="A324" s="4" t="s">
        <v>1465</v>
      </c>
      <c r="B324" s="4" t="s">
        <v>26</v>
      </c>
      <c r="C324" s="4" t="s">
        <v>27</v>
      </c>
      <c r="D324" s="4" t="s">
        <v>133</v>
      </c>
      <c r="E324" s="4" t="s">
        <v>1466</v>
      </c>
      <c r="F324" s="6">
        <v>45332</v>
      </c>
      <c r="G324" s="6">
        <v>45335</v>
      </c>
      <c r="H324" s="4">
        <v>1</v>
      </c>
      <c r="I324" s="4">
        <v>3</v>
      </c>
      <c r="J324" s="4">
        <v>3</v>
      </c>
      <c r="K324" s="4" t="s">
        <v>30</v>
      </c>
      <c r="L324" s="4">
        <v>1892.87</v>
      </c>
      <c r="M324" s="4">
        <v>1892.87</v>
      </c>
      <c r="N324" s="4" t="s">
        <v>1467</v>
      </c>
      <c r="O324" s="4" t="s">
        <v>32</v>
      </c>
      <c r="P324" s="4" t="s">
        <v>33</v>
      </c>
      <c r="Q324" s="4">
        <v>0</v>
      </c>
      <c r="R324" s="11">
        <v>45320</v>
      </c>
      <c r="S324" s="6">
        <v>45341</v>
      </c>
      <c r="T324" s="4" t="s">
        <v>34</v>
      </c>
      <c r="U324" s="4">
        <v>1892.87</v>
      </c>
      <c r="V324" s="4">
        <v>0</v>
      </c>
      <c r="W324" s="4">
        <v>0</v>
      </c>
      <c r="X324" s="4" t="s">
        <v>1468</v>
      </c>
      <c r="Y324" s="4" t="s">
        <v>1469</v>
      </c>
    </row>
    <row r="325" s="4" customFormat="1" spans="1:25">
      <c r="A325" s="4" t="s">
        <v>1470</v>
      </c>
      <c r="B325" s="4" t="s">
        <v>26</v>
      </c>
      <c r="C325" s="4" t="s">
        <v>27</v>
      </c>
      <c r="D325" s="4" t="s">
        <v>273</v>
      </c>
      <c r="E325" s="4" t="s">
        <v>1270</v>
      </c>
      <c r="F325" s="6">
        <v>45339</v>
      </c>
      <c r="G325" s="6">
        <v>45340</v>
      </c>
      <c r="H325" s="4">
        <v>2</v>
      </c>
      <c r="I325" s="4">
        <v>1</v>
      </c>
      <c r="J325" s="4">
        <v>2</v>
      </c>
      <c r="K325" s="4" t="s">
        <v>30</v>
      </c>
      <c r="L325" s="4">
        <v>1089.1</v>
      </c>
      <c r="M325" s="4">
        <v>1089.1</v>
      </c>
      <c r="N325" s="4" t="s">
        <v>1471</v>
      </c>
      <c r="O325" s="4" t="s">
        <v>32</v>
      </c>
      <c r="P325" s="4" t="s">
        <v>33</v>
      </c>
      <c r="Q325" s="4">
        <v>0</v>
      </c>
      <c r="R325" s="11">
        <v>45320</v>
      </c>
      <c r="S325" s="6">
        <v>45341</v>
      </c>
      <c r="T325" s="4" t="s">
        <v>34</v>
      </c>
      <c r="U325" s="4">
        <v>1089.1</v>
      </c>
      <c r="V325" s="4">
        <v>0</v>
      </c>
      <c r="W325" s="4">
        <v>0</v>
      </c>
      <c r="X325" s="4" t="s">
        <v>1472</v>
      </c>
      <c r="Y325" s="4" t="s">
        <v>1473</v>
      </c>
    </row>
    <row r="326" s="4" customFormat="1" spans="1:25">
      <c r="A326" s="4" t="s">
        <v>1474</v>
      </c>
      <c r="B326" s="4" t="s">
        <v>26</v>
      </c>
      <c r="C326" s="4" t="s">
        <v>27</v>
      </c>
      <c r="D326" s="4" t="s">
        <v>119</v>
      </c>
      <c r="E326" s="4" t="s">
        <v>1475</v>
      </c>
      <c r="F326" s="6">
        <v>45338</v>
      </c>
      <c r="G326" s="6">
        <v>45340</v>
      </c>
      <c r="H326" s="4">
        <v>1</v>
      </c>
      <c r="I326" s="4">
        <v>2</v>
      </c>
      <c r="J326" s="4">
        <v>2</v>
      </c>
      <c r="K326" s="4" t="s">
        <v>30</v>
      </c>
      <c r="L326" s="4">
        <v>578.53</v>
      </c>
      <c r="M326" s="4">
        <v>578.53</v>
      </c>
      <c r="N326" s="4" t="s">
        <v>1476</v>
      </c>
      <c r="O326" s="4" t="s">
        <v>32</v>
      </c>
      <c r="P326" s="4" t="s">
        <v>33</v>
      </c>
      <c r="Q326" s="4">
        <v>0</v>
      </c>
      <c r="R326" s="11">
        <v>45321.0000115741</v>
      </c>
      <c r="S326" s="6">
        <v>45341</v>
      </c>
      <c r="T326" s="4" t="s">
        <v>34</v>
      </c>
      <c r="U326" s="4">
        <v>578.53</v>
      </c>
      <c r="V326" s="4">
        <v>0</v>
      </c>
      <c r="W326" s="4">
        <v>0</v>
      </c>
      <c r="X326" s="4" t="s">
        <v>1477</v>
      </c>
      <c r="Y326" s="4" t="s">
        <v>1478</v>
      </c>
    </row>
    <row r="327" s="4" customFormat="1" spans="1:25">
      <c r="A327" s="4" t="s">
        <v>1479</v>
      </c>
      <c r="B327" s="4" t="s">
        <v>26</v>
      </c>
      <c r="C327" s="4" t="s">
        <v>27</v>
      </c>
      <c r="D327" s="4" t="s">
        <v>1264</v>
      </c>
      <c r="E327" s="4" t="s">
        <v>1265</v>
      </c>
      <c r="F327" s="6">
        <v>45333</v>
      </c>
      <c r="G327" s="6">
        <v>45335</v>
      </c>
      <c r="H327" s="4">
        <v>1</v>
      </c>
      <c r="I327" s="4">
        <v>2</v>
      </c>
      <c r="J327" s="4">
        <v>2</v>
      </c>
      <c r="K327" s="4" t="s">
        <v>30</v>
      </c>
      <c r="L327" s="4">
        <v>288.99</v>
      </c>
      <c r="M327" s="4">
        <v>288.99</v>
      </c>
      <c r="N327" s="4" t="s">
        <v>1480</v>
      </c>
      <c r="O327" s="4" t="s">
        <v>32</v>
      </c>
      <c r="P327" s="4" t="s">
        <v>33</v>
      </c>
      <c r="Q327" s="4">
        <v>0</v>
      </c>
      <c r="R327" s="11">
        <v>45321.0000115741</v>
      </c>
      <c r="S327" s="6">
        <v>45341</v>
      </c>
      <c r="T327" s="4" t="s">
        <v>34</v>
      </c>
      <c r="U327" s="4">
        <v>288.99</v>
      </c>
      <c r="V327" s="4">
        <v>0</v>
      </c>
      <c r="W327" s="4">
        <v>0</v>
      </c>
      <c r="X327" s="4" t="s">
        <v>1481</v>
      </c>
      <c r="Y327" s="4" t="s">
        <v>1482</v>
      </c>
    </row>
    <row r="328" s="4" customFormat="1" spans="1:25">
      <c r="A328" s="4" t="s">
        <v>1483</v>
      </c>
      <c r="B328" s="4" t="s">
        <v>26</v>
      </c>
      <c r="C328" s="4" t="s">
        <v>27</v>
      </c>
      <c r="D328" s="4" t="s">
        <v>1385</v>
      </c>
      <c r="E328" s="4" t="s">
        <v>1484</v>
      </c>
      <c r="F328" s="6">
        <v>45335</v>
      </c>
      <c r="G328" s="6">
        <v>45337</v>
      </c>
      <c r="H328" s="4">
        <v>1</v>
      </c>
      <c r="I328" s="4">
        <v>2</v>
      </c>
      <c r="J328" s="4">
        <v>2</v>
      </c>
      <c r="K328" s="4" t="s">
        <v>30</v>
      </c>
      <c r="L328" s="4">
        <v>92.26</v>
      </c>
      <c r="M328" s="4">
        <v>92.26</v>
      </c>
      <c r="N328" s="4" t="s">
        <v>1485</v>
      </c>
      <c r="O328" s="4" t="s">
        <v>32</v>
      </c>
      <c r="P328" s="4" t="s">
        <v>33</v>
      </c>
      <c r="Q328" s="4">
        <v>0</v>
      </c>
      <c r="R328" s="11">
        <v>45321</v>
      </c>
      <c r="S328" s="6">
        <v>45341</v>
      </c>
      <c r="T328" s="4" t="s">
        <v>34</v>
      </c>
      <c r="U328" s="4">
        <v>92.26</v>
      </c>
      <c r="V328" s="4">
        <v>0</v>
      </c>
      <c r="W328" s="4">
        <v>0</v>
      </c>
      <c r="X328" s="4" t="s">
        <v>1486</v>
      </c>
      <c r="Y328" s="4" t="s">
        <v>1487</v>
      </c>
    </row>
    <row r="329" s="4" customFormat="1" spans="1:25">
      <c r="A329" s="4" t="s">
        <v>1488</v>
      </c>
      <c r="B329" s="4" t="s">
        <v>26</v>
      </c>
      <c r="C329" s="4" t="s">
        <v>27</v>
      </c>
      <c r="D329" s="4" t="s">
        <v>517</v>
      </c>
      <c r="E329" s="4" t="s">
        <v>65</v>
      </c>
      <c r="F329" s="6">
        <v>45336</v>
      </c>
      <c r="G329" s="6">
        <v>45337</v>
      </c>
      <c r="H329" s="4">
        <v>1</v>
      </c>
      <c r="I329" s="4">
        <v>1</v>
      </c>
      <c r="J329" s="4">
        <v>1</v>
      </c>
      <c r="K329" s="4" t="s">
        <v>30</v>
      </c>
      <c r="L329" s="4">
        <v>125.04</v>
      </c>
      <c r="M329" s="4">
        <v>125.04</v>
      </c>
      <c r="N329" s="4" t="s">
        <v>1489</v>
      </c>
      <c r="O329" s="4" t="s">
        <v>32</v>
      </c>
      <c r="P329" s="4" t="s">
        <v>33</v>
      </c>
      <c r="Q329" s="4">
        <v>0</v>
      </c>
      <c r="R329" s="11">
        <v>45321</v>
      </c>
      <c r="S329" s="6">
        <v>45341</v>
      </c>
      <c r="T329" s="4" t="s">
        <v>34</v>
      </c>
      <c r="U329" s="4">
        <v>125.04</v>
      </c>
      <c r="V329" s="4">
        <v>0</v>
      </c>
      <c r="W329" s="4">
        <v>0</v>
      </c>
      <c r="X329" s="4" t="s">
        <v>1490</v>
      </c>
      <c r="Y329" s="4" t="s">
        <v>1491</v>
      </c>
    </row>
    <row r="330" s="4" customFormat="1" spans="1:25">
      <c r="A330" s="4" t="s">
        <v>1492</v>
      </c>
      <c r="B330" s="4" t="s">
        <v>26</v>
      </c>
      <c r="C330" s="4" t="s">
        <v>27</v>
      </c>
      <c r="D330" s="4" t="s">
        <v>1354</v>
      </c>
      <c r="E330" s="4" t="s">
        <v>1355</v>
      </c>
      <c r="F330" s="6">
        <v>45333</v>
      </c>
      <c r="G330" s="6">
        <v>45335</v>
      </c>
      <c r="H330" s="4">
        <v>1</v>
      </c>
      <c r="I330" s="4">
        <v>2</v>
      </c>
      <c r="J330" s="4">
        <v>2</v>
      </c>
      <c r="K330" s="4" t="s">
        <v>30</v>
      </c>
      <c r="L330" s="4">
        <v>727.74</v>
      </c>
      <c r="M330" s="4">
        <v>727.74</v>
      </c>
      <c r="N330" s="4" t="s">
        <v>1493</v>
      </c>
      <c r="O330" s="4" t="s">
        <v>32</v>
      </c>
      <c r="P330" s="4" t="s">
        <v>33</v>
      </c>
      <c r="Q330" s="4">
        <v>0</v>
      </c>
      <c r="R330" s="11">
        <v>45321</v>
      </c>
      <c r="S330" s="6">
        <v>45341</v>
      </c>
      <c r="T330" s="4" t="s">
        <v>34</v>
      </c>
      <c r="U330" s="4">
        <v>727.74</v>
      </c>
      <c r="V330" s="4">
        <v>0</v>
      </c>
      <c r="W330" s="4">
        <v>0</v>
      </c>
      <c r="X330" s="4" t="s">
        <v>1494</v>
      </c>
      <c r="Y330" s="4" t="s">
        <v>1495</v>
      </c>
    </row>
    <row r="331" s="4" customFormat="1" spans="1:25">
      <c r="A331" s="4" t="s">
        <v>1496</v>
      </c>
      <c r="B331" s="4" t="s">
        <v>26</v>
      </c>
      <c r="C331" s="4" t="s">
        <v>27</v>
      </c>
      <c r="D331" s="4" t="s">
        <v>1497</v>
      </c>
      <c r="E331" s="4" t="s">
        <v>1498</v>
      </c>
      <c r="F331" s="6">
        <v>45338</v>
      </c>
      <c r="G331" s="6">
        <v>45340</v>
      </c>
      <c r="H331" s="4">
        <v>1</v>
      </c>
      <c r="I331" s="4">
        <v>2</v>
      </c>
      <c r="J331" s="4">
        <v>2</v>
      </c>
      <c r="K331" s="4" t="s">
        <v>30</v>
      </c>
      <c r="L331" s="4">
        <v>430.98</v>
      </c>
      <c r="M331" s="4">
        <v>430.98</v>
      </c>
      <c r="N331" s="4" t="s">
        <v>1499</v>
      </c>
      <c r="O331" s="4" t="s">
        <v>32</v>
      </c>
      <c r="P331" s="4" t="s">
        <v>33</v>
      </c>
      <c r="Q331" s="4">
        <v>0</v>
      </c>
      <c r="R331" s="11">
        <v>45321</v>
      </c>
      <c r="S331" s="6">
        <v>45341</v>
      </c>
      <c r="T331" s="4" t="s">
        <v>34</v>
      </c>
      <c r="U331" s="4">
        <v>430.98</v>
      </c>
      <c r="V331" s="4">
        <v>0</v>
      </c>
      <c r="W331" s="4">
        <v>0</v>
      </c>
      <c r="X331" s="4" t="s">
        <v>1500</v>
      </c>
      <c r="Y331" s="4" t="s">
        <v>1500</v>
      </c>
    </row>
    <row r="332" s="4" customFormat="1" spans="1:25">
      <c r="A332" s="4" t="s">
        <v>1501</v>
      </c>
      <c r="B332" s="4" t="s">
        <v>26</v>
      </c>
      <c r="C332" s="4" t="s">
        <v>27</v>
      </c>
      <c r="D332" s="4" t="s">
        <v>1497</v>
      </c>
      <c r="E332" s="4" t="s">
        <v>1502</v>
      </c>
      <c r="F332" s="6">
        <v>45335</v>
      </c>
      <c r="G332" s="6">
        <v>45337</v>
      </c>
      <c r="H332" s="4">
        <v>1</v>
      </c>
      <c r="I332" s="4">
        <v>2</v>
      </c>
      <c r="J332" s="4">
        <v>2</v>
      </c>
      <c r="K332" s="4" t="s">
        <v>30</v>
      </c>
      <c r="L332" s="4">
        <v>346.62</v>
      </c>
      <c r="M332" s="4">
        <v>346.62</v>
      </c>
      <c r="N332" s="4" t="s">
        <v>1503</v>
      </c>
      <c r="O332" s="4" t="s">
        <v>32</v>
      </c>
      <c r="P332" s="4" t="s">
        <v>33</v>
      </c>
      <c r="Q332" s="4">
        <v>0</v>
      </c>
      <c r="R332" s="11">
        <v>45322.0000115741</v>
      </c>
      <c r="S332" s="6">
        <v>45341</v>
      </c>
      <c r="T332" s="4" t="s">
        <v>34</v>
      </c>
      <c r="U332" s="4">
        <v>346.62</v>
      </c>
      <c r="V332" s="4">
        <v>0</v>
      </c>
      <c r="W332" s="4">
        <v>0</v>
      </c>
      <c r="X332" s="4" t="s">
        <v>1504</v>
      </c>
      <c r="Y332" s="4" t="s">
        <v>1504</v>
      </c>
    </row>
    <row r="333" s="4" customFormat="1" spans="1:25">
      <c r="A333" s="4" t="s">
        <v>1505</v>
      </c>
      <c r="B333" s="4" t="s">
        <v>26</v>
      </c>
      <c r="C333" s="4" t="s">
        <v>27</v>
      </c>
      <c r="D333" s="4" t="s">
        <v>1497</v>
      </c>
      <c r="E333" s="4" t="s">
        <v>1506</v>
      </c>
      <c r="F333" s="6">
        <v>45334</v>
      </c>
      <c r="G333" s="6">
        <v>45335</v>
      </c>
      <c r="H333" s="4">
        <v>1</v>
      </c>
      <c r="I333" s="4">
        <v>1</v>
      </c>
      <c r="J333" s="4">
        <v>1</v>
      </c>
      <c r="K333" s="4" t="s">
        <v>30</v>
      </c>
      <c r="L333" s="4">
        <v>161.22</v>
      </c>
      <c r="M333" s="4">
        <v>161.22</v>
      </c>
      <c r="N333" s="4" t="s">
        <v>1503</v>
      </c>
      <c r="O333" s="4" t="s">
        <v>32</v>
      </c>
      <c r="P333" s="4" t="s">
        <v>33</v>
      </c>
      <c r="Q333" s="4">
        <v>0</v>
      </c>
      <c r="R333" s="11">
        <v>45322</v>
      </c>
      <c r="S333" s="6">
        <v>45341</v>
      </c>
      <c r="T333" s="4" t="s">
        <v>34</v>
      </c>
      <c r="U333" s="4">
        <v>161.22</v>
      </c>
      <c r="V333" s="4">
        <v>0</v>
      </c>
      <c r="W333" s="4">
        <v>0</v>
      </c>
      <c r="X333" s="4" t="s">
        <v>1507</v>
      </c>
      <c r="Y333" s="4" t="s">
        <v>1507</v>
      </c>
    </row>
    <row r="334" s="4" customFormat="1" spans="1:25">
      <c r="A334" s="4" t="s">
        <v>1508</v>
      </c>
      <c r="B334" s="4" t="s">
        <v>26</v>
      </c>
      <c r="C334" s="4" t="s">
        <v>27</v>
      </c>
      <c r="D334" s="4" t="s">
        <v>133</v>
      </c>
      <c r="E334" s="4" t="s">
        <v>986</v>
      </c>
      <c r="F334" s="6">
        <v>45335</v>
      </c>
      <c r="G334" s="6">
        <v>45338</v>
      </c>
      <c r="H334" s="4">
        <v>1</v>
      </c>
      <c r="I334" s="4">
        <v>3</v>
      </c>
      <c r="J334" s="4">
        <v>3</v>
      </c>
      <c r="K334" s="4" t="s">
        <v>30</v>
      </c>
      <c r="L334" s="4">
        <v>1497.12</v>
      </c>
      <c r="M334" s="4">
        <v>1497.12</v>
      </c>
      <c r="N334" s="4" t="s">
        <v>1509</v>
      </c>
      <c r="O334" s="4" t="s">
        <v>32</v>
      </c>
      <c r="P334" s="4" t="s">
        <v>33</v>
      </c>
      <c r="Q334" s="4">
        <v>0</v>
      </c>
      <c r="R334" s="11">
        <v>45322.0000115741</v>
      </c>
      <c r="S334" s="6">
        <v>45341</v>
      </c>
      <c r="T334" s="4" t="s">
        <v>34</v>
      </c>
      <c r="U334" s="4">
        <v>1497.12</v>
      </c>
      <c r="V334" s="4">
        <v>0</v>
      </c>
      <c r="W334" s="4">
        <v>0</v>
      </c>
      <c r="X334" s="4" t="s">
        <v>1510</v>
      </c>
      <c r="Y334" s="4" t="s">
        <v>1511</v>
      </c>
    </row>
    <row r="335" s="4" customFormat="1" spans="1:25">
      <c r="A335" s="4" t="s">
        <v>1512</v>
      </c>
      <c r="B335" s="4" t="s">
        <v>26</v>
      </c>
      <c r="C335" s="4" t="s">
        <v>27</v>
      </c>
      <c r="D335" s="4" t="s">
        <v>649</v>
      </c>
      <c r="E335" s="4" t="s">
        <v>650</v>
      </c>
      <c r="F335" s="6">
        <v>45335</v>
      </c>
      <c r="G335" s="6">
        <v>45337</v>
      </c>
      <c r="H335" s="4">
        <v>1</v>
      </c>
      <c r="I335" s="4">
        <v>2</v>
      </c>
      <c r="J335" s="4">
        <v>2</v>
      </c>
      <c r="K335" s="4" t="s">
        <v>30</v>
      </c>
      <c r="L335" s="4">
        <v>188.46</v>
      </c>
      <c r="M335" s="4">
        <v>188.46</v>
      </c>
      <c r="N335" s="4" t="s">
        <v>1513</v>
      </c>
      <c r="O335" s="4" t="s">
        <v>32</v>
      </c>
      <c r="P335" s="4" t="s">
        <v>33</v>
      </c>
      <c r="Q335" s="4">
        <v>0</v>
      </c>
      <c r="R335" s="11">
        <v>45322.0000115741</v>
      </c>
      <c r="S335" s="6">
        <v>45341</v>
      </c>
      <c r="T335" s="4" t="s">
        <v>34</v>
      </c>
      <c r="U335" s="4">
        <v>188.46</v>
      </c>
      <c r="V335" s="4">
        <v>0</v>
      </c>
      <c r="W335" s="4">
        <v>0</v>
      </c>
      <c r="X335" s="4" t="s">
        <v>1514</v>
      </c>
      <c r="Y335" s="4" t="s">
        <v>1515</v>
      </c>
    </row>
    <row r="336" s="4" customFormat="1" spans="1:25">
      <c r="A336" s="4" t="s">
        <v>1516</v>
      </c>
      <c r="B336" s="4" t="s">
        <v>26</v>
      </c>
      <c r="C336" s="4" t="s">
        <v>27</v>
      </c>
      <c r="D336" s="4" t="s">
        <v>1517</v>
      </c>
      <c r="E336" s="4" t="s">
        <v>1518</v>
      </c>
      <c r="F336" s="6">
        <v>45338</v>
      </c>
      <c r="G336" s="6">
        <v>45339</v>
      </c>
      <c r="H336" s="4">
        <v>1</v>
      </c>
      <c r="I336" s="4">
        <v>1</v>
      </c>
      <c r="J336" s="4">
        <v>1</v>
      </c>
      <c r="K336" s="4" t="s">
        <v>30</v>
      </c>
      <c r="L336" s="4">
        <v>101.74</v>
      </c>
      <c r="M336" s="4">
        <v>101.74</v>
      </c>
      <c r="N336" s="4" t="s">
        <v>1519</v>
      </c>
      <c r="O336" s="4" t="s">
        <v>32</v>
      </c>
      <c r="P336" s="4" t="s">
        <v>33</v>
      </c>
      <c r="Q336" s="4">
        <v>0</v>
      </c>
      <c r="R336" s="11">
        <v>45322</v>
      </c>
      <c r="S336" s="6">
        <v>45341</v>
      </c>
      <c r="T336" s="4" t="s">
        <v>34</v>
      </c>
      <c r="U336" s="4">
        <v>101.74</v>
      </c>
      <c r="V336" s="4">
        <v>0</v>
      </c>
      <c r="W336" s="4">
        <v>0</v>
      </c>
      <c r="X336" s="4" t="s">
        <v>1520</v>
      </c>
      <c r="Y336" s="4" t="s">
        <v>1521</v>
      </c>
    </row>
    <row r="337" s="4" customFormat="1" spans="1:25">
      <c r="A337" s="4" t="s">
        <v>1522</v>
      </c>
      <c r="B337" s="4" t="s">
        <v>26</v>
      </c>
      <c r="C337" s="4" t="s">
        <v>27</v>
      </c>
      <c r="D337" s="4" t="s">
        <v>668</v>
      </c>
      <c r="E337" s="4" t="s">
        <v>669</v>
      </c>
      <c r="F337" s="6">
        <v>45334</v>
      </c>
      <c r="G337" s="6">
        <v>45336</v>
      </c>
      <c r="H337" s="4">
        <v>1</v>
      </c>
      <c r="I337" s="4">
        <v>2</v>
      </c>
      <c r="J337" s="4">
        <v>2</v>
      </c>
      <c r="K337" s="4" t="s">
        <v>30</v>
      </c>
      <c r="L337" s="4">
        <v>394.72</v>
      </c>
      <c r="M337" s="4">
        <v>394.72</v>
      </c>
      <c r="N337" s="4" t="s">
        <v>1523</v>
      </c>
      <c r="O337" s="4" t="s">
        <v>32</v>
      </c>
      <c r="P337" s="4" t="s">
        <v>33</v>
      </c>
      <c r="Q337" s="4">
        <v>0</v>
      </c>
      <c r="R337" s="11">
        <v>45322.0000115741</v>
      </c>
      <c r="S337" s="6">
        <v>45341</v>
      </c>
      <c r="T337" s="4" t="s">
        <v>34</v>
      </c>
      <c r="U337" s="4">
        <v>394.72</v>
      </c>
      <c r="V337" s="4">
        <v>0</v>
      </c>
      <c r="W337" s="4">
        <v>0</v>
      </c>
      <c r="X337" s="4" t="s">
        <v>1524</v>
      </c>
      <c r="Y337" s="4" t="s">
        <v>1525</v>
      </c>
    </row>
    <row r="338" s="4" customFormat="1" spans="1:25">
      <c r="A338" s="4" t="s">
        <v>1526</v>
      </c>
      <c r="B338" s="4" t="s">
        <v>26</v>
      </c>
      <c r="C338" s="4" t="s">
        <v>27</v>
      </c>
      <c r="D338" s="4" t="s">
        <v>273</v>
      </c>
      <c r="E338" s="4" t="s">
        <v>1270</v>
      </c>
      <c r="F338" s="6">
        <v>45334</v>
      </c>
      <c r="G338" s="6">
        <v>45335</v>
      </c>
      <c r="H338" s="4">
        <v>1</v>
      </c>
      <c r="I338" s="4">
        <v>1</v>
      </c>
      <c r="J338" s="4">
        <v>1</v>
      </c>
      <c r="K338" s="4" t="s">
        <v>30</v>
      </c>
      <c r="L338" s="4">
        <v>626.68</v>
      </c>
      <c r="M338" s="4">
        <v>626.68</v>
      </c>
      <c r="N338" s="4" t="s">
        <v>1527</v>
      </c>
      <c r="O338" s="4" t="s">
        <v>32</v>
      </c>
      <c r="P338" s="4" t="s">
        <v>33</v>
      </c>
      <c r="Q338" s="4">
        <v>0</v>
      </c>
      <c r="R338" s="11">
        <v>45322</v>
      </c>
      <c r="S338" s="6">
        <v>45341</v>
      </c>
      <c r="T338" s="4" t="s">
        <v>34</v>
      </c>
      <c r="U338" s="4">
        <v>626.68</v>
      </c>
      <c r="V338" s="4">
        <v>0</v>
      </c>
      <c r="W338" s="4">
        <v>0</v>
      </c>
      <c r="X338" s="4" t="s">
        <v>1528</v>
      </c>
      <c r="Y338" s="4" t="s">
        <v>1529</v>
      </c>
    </row>
    <row r="339" s="4" customFormat="1" spans="1:25">
      <c r="A339" s="4" t="s">
        <v>1530</v>
      </c>
      <c r="B339" s="4" t="s">
        <v>26</v>
      </c>
      <c r="C339" s="4" t="s">
        <v>27</v>
      </c>
      <c r="D339" s="4" t="s">
        <v>1497</v>
      </c>
      <c r="E339" s="4" t="s">
        <v>1498</v>
      </c>
      <c r="F339" s="6">
        <v>45337</v>
      </c>
      <c r="G339" s="6">
        <v>45338</v>
      </c>
      <c r="H339" s="4">
        <v>1</v>
      </c>
      <c r="I339" s="4">
        <v>1</v>
      </c>
      <c r="J339" s="4">
        <v>1</v>
      </c>
      <c r="K339" s="4" t="s">
        <v>30</v>
      </c>
      <c r="L339" s="4">
        <v>215.56</v>
      </c>
      <c r="M339" s="4">
        <v>215.56</v>
      </c>
      <c r="N339" s="4" t="s">
        <v>1531</v>
      </c>
      <c r="O339" s="4" t="s">
        <v>32</v>
      </c>
      <c r="P339" s="4" t="s">
        <v>33</v>
      </c>
      <c r="Q339" s="4">
        <v>0</v>
      </c>
      <c r="R339" s="11">
        <v>45322</v>
      </c>
      <c r="S339" s="6">
        <v>45341</v>
      </c>
      <c r="T339" s="4" t="s">
        <v>34</v>
      </c>
      <c r="U339" s="4">
        <v>215.56</v>
      </c>
      <c r="V339" s="4">
        <v>0</v>
      </c>
      <c r="W339" s="4">
        <v>0</v>
      </c>
      <c r="X339" s="4" t="s">
        <v>1532</v>
      </c>
      <c r="Y339" s="4" t="s">
        <v>1532</v>
      </c>
    </row>
    <row r="340" s="4" customFormat="1" spans="1:25">
      <c r="A340" s="4" t="s">
        <v>1533</v>
      </c>
      <c r="B340" s="4" t="s">
        <v>26</v>
      </c>
      <c r="C340" s="4" t="s">
        <v>27</v>
      </c>
      <c r="D340" s="4" t="s">
        <v>718</v>
      </c>
      <c r="E340" s="4" t="s">
        <v>1035</v>
      </c>
      <c r="F340" s="6">
        <v>45337</v>
      </c>
      <c r="G340" s="6">
        <v>45338</v>
      </c>
      <c r="H340" s="4">
        <v>1</v>
      </c>
      <c r="I340" s="4">
        <v>1</v>
      </c>
      <c r="J340" s="4">
        <v>1</v>
      </c>
      <c r="K340" s="4" t="s">
        <v>30</v>
      </c>
      <c r="L340" s="4">
        <v>266.94</v>
      </c>
      <c r="M340" s="4">
        <v>266.94</v>
      </c>
      <c r="N340" s="4" t="s">
        <v>1534</v>
      </c>
      <c r="O340" s="4" t="s">
        <v>32</v>
      </c>
      <c r="P340" s="4" t="s">
        <v>33</v>
      </c>
      <c r="Q340" s="4">
        <v>0</v>
      </c>
      <c r="R340" s="11">
        <v>45323.0000115741</v>
      </c>
      <c r="S340" s="6">
        <v>45341</v>
      </c>
      <c r="T340" s="4" t="s">
        <v>34</v>
      </c>
      <c r="U340" s="4">
        <v>266.94</v>
      </c>
      <c r="V340" s="4">
        <v>0</v>
      </c>
      <c r="W340" s="4">
        <v>0</v>
      </c>
      <c r="X340" s="4" t="s">
        <v>1535</v>
      </c>
      <c r="Y340" s="4" t="s">
        <v>1536</v>
      </c>
    </row>
    <row r="341" s="4" customFormat="1" spans="1:25">
      <c r="A341" s="4" t="s">
        <v>1537</v>
      </c>
      <c r="B341" s="4" t="s">
        <v>26</v>
      </c>
      <c r="C341" s="4" t="s">
        <v>27</v>
      </c>
      <c r="D341" s="4" t="s">
        <v>1538</v>
      </c>
      <c r="E341" s="4" t="s">
        <v>1539</v>
      </c>
      <c r="F341" s="6">
        <v>45335</v>
      </c>
      <c r="G341" s="6">
        <v>45337</v>
      </c>
      <c r="H341" s="4">
        <v>2</v>
      </c>
      <c r="I341" s="4">
        <v>2</v>
      </c>
      <c r="J341" s="4">
        <v>4</v>
      </c>
      <c r="K341" s="4" t="s">
        <v>30</v>
      </c>
      <c r="L341" s="4">
        <v>381.92</v>
      </c>
      <c r="M341" s="4">
        <v>381.92</v>
      </c>
      <c r="N341" s="4" t="s">
        <v>1540</v>
      </c>
      <c r="O341" s="4" t="s">
        <v>32</v>
      </c>
      <c r="P341" s="4" t="s">
        <v>33</v>
      </c>
      <c r="Q341" s="4">
        <v>0</v>
      </c>
      <c r="R341" s="11">
        <v>45323</v>
      </c>
      <c r="S341" s="6">
        <v>45341</v>
      </c>
      <c r="T341" s="4" t="s">
        <v>34</v>
      </c>
      <c r="U341" s="4">
        <v>381.92</v>
      </c>
      <c r="V341" s="4">
        <v>0</v>
      </c>
      <c r="W341" s="4">
        <v>0</v>
      </c>
      <c r="X341" s="4" t="s">
        <v>1541</v>
      </c>
      <c r="Y341" s="4" t="s">
        <v>1542</v>
      </c>
    </row>
    <row r="342" s="4" customFormat="1" spans="1:25">
      <c r="A342" s="4" t="s">
        <v>1543</v>
      </c>
      <c r="B342" s="4" t="s">
        <v>26</v>
      </c>
      <c r="C342" s="4" t="s">
        <v>27</v>
      </c>
      <c r="D342" s="4" t="s">
        <v>1544</v>
      </c>
      <c r="E342" s="4" t="s">
        <v>1545</v>
      </c>
      <c r="F342" s="6">
        <v>45336</v>
      </c>
      <c r="G342" s="6">
        <v>45338</v>
      </c>
      <c r="H342" s="4">
        <v>1</v>
      </c>
      <c r="I342" s="4">
        <v>2</v>
      </c>
      <c r="J342" s="4">
        <v>2</v>
      </c>
      <c r="K342" s="4" t="s">
        <v>30</v>
      </c>
      <c r="L342" s="4">
        <v>292.28</v>
      </c>
      <c r="M342" s="4">
        <v>292.28</v>
      </c>
      <c r="N342" s="4" t="s">
        <v>1546</v>
      </c>
      <c r="O342" s="4" t="s">
        <v>32</v>
      </c>
      <c r="P342" s="4" t="s">
        <v>33</v>
      </c>
      <c r="Q342" s="4">
        <v>0</v>
      </c>
      <c r="R342" s="11">
        <v>45323.0000115741</v>
      </c>
      <c r="S342" s="6">
        <v>45341</v>
      </c>
      <c r="T342" s="4" t="s">
        <v>34</v>
      </c>
      <c r="U342" s="4">
        <v>292.28</v>
      </c>
      <c r="V342" s="4">
        <v>0</v>
      </c>
      <c r="W342" s="4">
        <v>0</v>
      </c>
      <c r="X342" s="4" t="s">
        <v>1547</v>
      </c>
      <c r="Y342" s="4" t="s">
        <v>1548</v>
      </c>
    </row>
    <row r="343" s="4" customFormat="1" spans="1:25">
      <c r="A343" s="4" t="s">
        <v>1549</v>
      </c>
      <c r="B343" s="4" t="s">
        <v>26</v>
      </c>
      <c r="C343" s="4" t="s">
        <v>27</v>
      </c>
      <c r="D343" s="4" t="s">
        <v>1538</v>
      </c>
      <c r="E343" s="4" t="s">
        <v>1550</v>
      </c>
      <c r="F343" s="6">
        <v>45335</v>
      </c>
      <c r="G343" s="6">
        <v>45337</v>
      </c>
      <c r="H343" s="4">
        <v>1</v>
      </c>
      <c r="I343" s="4">
        <v>2</v>
      </c>
      <c r="J343" s="4">
        <v>2</v>
      </c>
      <c r="K343" s="4" t="s">
        <v>30</v>
      </c>
      <c r="L343" s="4">
        <v>213.5</v>
      </c>
      <c r="M343" s="4">
        <v>213.5</v>
      </c>
      <c r="N343" s="4" t="s">
        <v>1551</v>
      </c>
      <c r="O343" s="4" t="s">
        <v>32</v>
      </c>
      <c r="P343" s="4" t="s">
        <v>33</v>
      </c>
      <c r="Q343" s="4">
        <v>0</v>
      </c>
      <c r="R343" s="11">
        <v>45323.0000115741</v>
      </c>
      <c r="S343" s="6">
        <v>45341</v>
      </c>
      <c r="T343" s="4" t="s">
        <v>34</v>
      </c>
      <c r="U343" s="4">
        <v>213.5</v>
      </c>
      <c r="V343" s="4">
        <v>0</v>
      </c>
      <c r="W343" s="4">
        <v>0</v>
      </c>
      <c r="X343" s="4" t="s">
        <v>1552</v>
      </c>
      <c r="Y343" s="4" t="s">
        <v>1553</v>
      </c>
    </row>
    <row r="344" s="4" customFormat="1" spans="1:25">
      <c r="A344" s="4" t="s">
        <v>1554</v>
      </c>
      <c r="B344" s="4" t="s">
        <v>26</v>
      </c>
      <c r="C344" s="4" t="s">
        <v>27</v>
      </c>
      <c r="D344" s="4" t="s">
        <v>1555</v>
      </c>
      <c r="E344" s="4" t="s">
        <v>1556</v>
      </c>
      <c r="F344" s="6">
        <v>45328</v>
      </c>
      <c r="G344" s="6">
        <v>45335</v>
      </c>
      <c r="H344" s="4">
        <v>2</v>
      </c>
      <c r="I344" s="4">
        <v>7</v>
      </c>
      <c r="J344" s="4">
        <v>14</v>
      </c>
      <c r="K344" s="4" t="s">
        <v>30</v>
      </c>
      <c r="L344" s="4">
        <v>1369.76</v>
      </c>
      <c r="M344" s="4">
        <v>1369.76</v>
      </c>
      <c r="N344" s="4" t="s">
        <v>1557</v>
      </c>
      <c r="O344" s="4" t="s">
        <v>32</v>
      </c>
      <c r="P344" s="4" t="s">
        <v>33</v>
      </c>
      <c r="Q344" s="4">
        <v>0</v>
      </c>
      <c r="R344" s="11">
        <v>45323.0000115741</v>
      </c>
      <c r="S344" s="6">
        <v>45341</v>
      </c>
      <c r="T344" s="4" t="s">
        <v>34</v>
      </c>
      <c r="U344" s="4">
        <v>1369.76</v>
      </c>
      <c r="V344" s="4">
        <v>0</v>
      </c>
      <c r="W344" s="4">
        <v>0</v>
      </c>
      <c r="X344" s="4" t="s">
        <v>1558</v>
      </c>
      <c r="Y344" s="4" t="s">
        <v>1559</v>
      </c>
    </row>
    <row r="345" s="4" customFormat="1" spans="1:25">
      <c r="A345" s="4" t="s">
        <v>1560</v>
      </c>
      <c r="B345" s="4" t="s">
        <v>26</v>
      </c>
      <c r="C345" s="4" t="s">
        <v>27</v>
      </c>
      <c r="D345" s="4" t="s">
        <v>1555</v>
      </c>
      <c r="E345" s="4" t="s">
        <v>1561</v>
      </c>
      <c r="F345" s="6">
        <v>45328</v>
      </c>
      <c r="G345" s="6">
        <v>45335</v>
      </c>
      <c r="H345" s="4">
        <v>1</v>
      </c>
      <c r="I345" s="4">
        <v>7</v>
      </c>
      <c r="J345" s="4">
        <v>7</v>
      </c>
      <c r="K345" s="4" t="s">
        <v>30</v>
      </c>
      <c r="L345" s="4">
        <v>684.88</v>
      </c>
      <c r="M345" s="4">
        <v>684.88</v>
      </c>
      <c r="N345" s="4" t="s">
        <v>1562</v>
      </c>
      <c r="O345" s="4" t="s">
        <v>32</v>
      </c>
      <c r="P345" s="4" t="s">
        <v>33</v>
      </c>
      <c r="Q345" s="4">
        <v>0</v>
      </c>
      <c r="R345" s="11">
        <v>45323.0000115741</v>
      </c>
      <c r="S345" s="6">
        <v>45341</v>
      </c>
      <c r="T345" s="4" t="s">
        <v>34</v>
      </c>
      <c r="U345" s="4">
        <v>684.88</v>
      </c>
      <c r="V345" s="4">
        <v>0</v>
      </c>
      <c r="W345" s="4">
        <v>0</v>
      </c>
      <c r="X345" s="4" t="s">
        <v>1563</v>
      </c>
      <c r="Y345" s="4" t="s">
        <v>1564</v>
      </c>
    </row>
    <row r="346" s="4" customFormat="1" spans="1:25">
      <c r="A346" s="4" t="s">
        <v>1565</v>
      </c>
      <c r="B346" s="4" t="s">
        <v>26</v>
      </c>
      <c r="C346" s="4" t="s">
        <v>27</v>
      </c>
      <c r="D346" s="4" t="s">
        <v>459</v>
      </c>
      <c r="E346" s="4" t="s">
        <v>697</v>
      </c>
      <c r="F346" s="6">
        <v>45334</v>
      </c>
      <c r="G346" s="6">
        <v>45335</v>
      </c>
      <c r="H346" s="4">
        <v>2</v>
      </c>
      <c r="I346" s="4">
        <v>1</v>
      </c>
      <c r="J346" s="4">
        <v>2</v>
      </c>
      <c r="K346" s="4" t="s">
        <v>30</v>
      </c>
      <c r="L346" s="4">
        <v>94.34</v>
      </c>
      <c r="M346" s="4">
        <v>94.34</v>
      </c>
      <c r="N346" s="4" t="s">
        <v>1566</v>
      </c>
      <c r="O346" s="4" t="s">
        <v>32</v>
      </c>
      <c r="P346" s="4" t="s">
        <v>33</v>
      </c>
      <c r="Q346" s="4">
        <v>0</v>
      </c>
      <c r="R346" s="11">
        <v>45304</v>
      </c>
      <c r="S346" s="6">
        <v>45341</v>
      </c>
      <c r="T346" s="4" t="s">
        <v>34</v>
      </c>
      <c r="U346" s="4">
        <v>94.34</v>
      </c>
      <c r="V346" s="4">
        <v>0</v>
      </c>
      <c r="W346" s="4">
        <v>0</v>
      </c>
      <c r="X346" s="4" t="s">
        <v>1567</v>
      </c>
      <c r="Y346" s="4" t="s">
        <v>1568</v>
      </c>
    </row>
    <row r="347" s="4" customFormat="1" spans="1:25">
      <c r="A347" s="4" t="s">
        <v>1569</v>
      </c>
      <c r="B347" s="4" t="s">
        <v>26</v>
      </c>
      <c r="C347" s="4" t="s">
        <v>27</v>
      </c>
      <c r="D347" s="4" t="s">
        <v>859</v>
      </c>
      <c r="E347" s="4" t="s">
        <v>1570</v>
      </c>
      <c r="F347" s="6">
        <v>45336</v>
      </c>
      <c r="G347" s="6">
        <v>45338</v>
      </c>
      <c r="H347" s="4">
        <v>1</v>
      </c>
      <c r="I347" s="4">
        <v>2</v>
      </c>
      <c r="J347" s="4">
        <v>2</v>
      </c>
      <c r="K347" s="4" t="s">
        <v>30</v>
      </c>
      <c r="L347" s="4">
        <v>365.06</v>
      </c>
      <c r="M347" s="4">
        <v>365.06</v>
      </c>
      <c r="N347" s="4" t="s">
        <v>1571</v>
      </c>
      <c r="O347" s="4" t="s">
        <v>32</v>
      </c>
      <c r="P347" s="4" t="s">
        <v>33</v>
      </c>
      <c r="Q347" s="4">
        <v>0</v>
      </c>
      <c r="R347" s="11">
        <v>45323</v>
      </c>
      <c r="S347" s="6">
        <v>45341</v>
      </c>
      <c r="T347" s="4" t="s">
        <v>34</v>
      </c>
      <c r="U347" s="4">
        <v>365.06</v>
      </c>
      <c r="V347" s="4">
        <v>0</v>
      </c>
      <c r="W347" s="4">
        <v>0</v>
      </c>
      <c r="X347" s="4" t="s">
        <v>1572</v>
      </c>
      <c r="Y347" s="4" t="s">
        <v>1573</v>
      </c>
    </row>
    <row r="348" s="4" customFormat="1" spans="1:25">
      <c r="A348" s="4" t="s">
        <v>1574</v>
      </c>
      <c r="B348" s="4" t="s">
        <v>26</v>
      </c>
      <c r="C348" s="4" t="s">
        <v>27</v>
      </c>
      <c r="D348" s="4" t="s">
        <v>1205</v>
      </c>
      <c r="E348" s="4" t="s">
        <v>1575</v>
      </c>
      <c r="F348" s="6">
        <v>45334</v>
      </c>
      <c r="G348" s="6">
        <v>45335</v>
      </c>
      <c r="H348" s="4">
        <v>1</v>
      </c>
      <c r="I348" s="4">
        <v>1</v>
      </c>
      <c r="J348" s="4">
        <v>1</v>
      </c>
      <c r="K348" s="4" t="s">
        <v>30</v>
      </c>
      <c r="L348" s="4">
        <v>26.17</v>
      </c>
      <c r="M348" s="4">
        <v>26.17</v>
      </c>
      <c r="N348" s="4" t="s">
        <v>1576</v>
      </c>
      <c r="O348" s="4" t="s">
        <v>32</v>
      </c>
      <c r="P348" s="4" t="s">
        <v>33</v>
      </c>
      <c r="Q348" s="4">
        <v>0</v>
      </c>
      <c r="R348" s="11">
        <v>45323</v>
      </c>
      <c r="S348" s="6">
        <v>45341</v>
      </c>
      <c r="T348" s="4" t="s">
        <v>34</v>
      </c>
      <c r="U348" s="4">
        <v>26.17</v>
      </c>
      <c r="V348" s="4">
        <v>0</v>
      </c>
      <c r="W348" s="4">
        <v>0</v>
      </c>
      <c r="X348" s="4" t="s">
        <v>1577</v>
      </c>
      <c r="Y348" s="4" t="s">
        <v>1578</v>
      </c>
    </row>
    <row r="349" s="4" customFormat="1" spans="1:25">
      <c r="A349" s="4" t="s">
        <v>1579</v>
      </c>
      <c r="B349" s="4" t="s">
        <v>26</v>
      </c>
      <c r="C349" s="4" t="s">
        <v>27</v>
      </c>
      <c r="D349" s="4" t="s">
        <v>1580</v>
      </c>
      <c r="E349" s="4" t="s">
        <v>1581</v>
      </c>
      <c r="F349" s="6">
        <v>45337</v>
      </c>
      <c r="G349" s="6">
        <v>45340</v>
      </c>
      <c r="H349" s="4">
        <v>1</v>
      </c>
      <c r="I349" s="4">
        <v>3</v>
      </c>
      <c r="J349" s="4">
        <v>3</v>
      </c>
      <c r="K349" s="4" t="s">
        <v>30</v>
      </c>
      <c r="L349" s="4">
        <v>645.09</v>
      </c>
      <c r="M349" s="4">
        <v>645.09</v>
      </c>
      <c r="N349" s="4" t="s">
        <v>1582</v>
      </c>
      <c r="O349" s="4" t="s">
        <v>32</v>
      </c>
      <c r="P349" s="4" t="s">
        <v>33</v>
      </c>
      <c r="Q349" s="4">
        <v>0</v>
      </c>
      <c r="R349" s="11">
        <v>45323</v>
      </c>
      <c r="S349" s="6">
        <v>45341</v>
      </c>
      <c r="T349" s="4" t="s">
        <v>34</v>
      </c>
      <c r="U349" s="4">
        <v>645.09</v>
      </c>
      <c r="V349" s="4">
        <v>0</v>
      </c>
      <c r="W349" s="4">
        <v>0</v>
      </c>
      <c r="X349" s="4" t="s">
        <v>1583</v>
      </c>
      <c r="Y349" s="4" t="s">
        <v>1584</v>
      </c>
    </row>
    <row r="350" s="4" customFormat="1" spans="1:25">
      <c r="A350" s="4" t="s">
        <v>1585</v>
      </c>
      <c r="B350" s="4" t="s">
        <v>26</v>
      </c>
      <c r="C350" s="4" t="s">
        <v>27</v>
      </c>
      <c r="D350" s="4" t="s">
        <v>1586</v>
      </c>
      <c r="E350" s="4" t="s">
        <v>1587</v>
      </c>
      <c r="F350" s="6">
        <v>45337</v>
      </c>
      <c r="G350" s="6">
        <v>45338</v>
      </c>
      <c r="H350" s="4">
        <v>1</v>
      </c>
      <c r="I350" s="4">
        <v>1</v>
      </c>
      <c r="J350" s="4">
        <v>1</v>
      </c>
      <c r="K350" s="4" t="s">
        <v>30</v>
      </c>
      <c r="L350" s="4">
        <v>132.22</v>
      </c>
      <c r="M350" s="4">
        <v>132.22</v>
      </c>
      <c r="N350" s="4" t="s">
        <v>1588</v>
      </c>
      <c r="O350" s="4" t="s">
        <v>32</v>
      </c>
      <c r="P350" s="4" t="s">
        <v>33</v>
      </c>
      <c r="Q350" s="4">
        <v>0</v>
      </c>
      <c r="R350" s="11">
        <v>45323</v>
      </c>
      <c r="S350" s="6">
        <v>45341</v>
      </c>
      <c r="T350" s="4" t="s">
        <v>34</v>
      </c>
      <c r="U350" s="4">
        <v>132.22</v>
      </c>
      <c r="V350" s="4">
        <v>0</v>
      </c>
      <c r="W350" s="4">
        <v>0</v>
      </c>
      <c r="X350" s="4" t="s">
        <v>1589</v>
      </c>
      <c r="Y350" s="4" t="s">
        <v>1590</v>
      </c>
    </row>
    <row r="351" s="4" customFormat="1" spans="1:25">
      <c r="A351" s="4" t="s">
        <v>1591</v>
      </c>
      <c r="B351" s="4" t="s">
        <v>26</v>
      </c>
      <c r="C351" s="4" t="s">
        <v>27</v>
      </c>
      <c r="D351" s="4" t="s">
        <v>133</v>
      </c>
      <c r="E351" s="4" t="s">
        <v>134</v>
      </c>
      <c r="F351" s="6">
        <v>45332</v>
      </c>
      <c r="G351" s="6">
        <v>45335</v>
      </c>
      <c r="H351" s="4">
        <v>1</v>
      </c>
      <c r="I351" s="4">
        <v>3</v>
      </c>
      <c r="J351" s="4">
        <v>3</v>
      </c>
      <c r="K351" s="4" t="s">
        <v>30</v>
      </c>
      <c r="L351" s="4">
        <v>1665.38</v>
      </c>
      <c r="M351" s="4">
        <v>1665.38</v>
      </c>
      <c r="N351" s="4" t="s">
        <v>1592</v>
      </c>
      <c r="O351" s="4" t="s">
        <v>32</v>
      </c>
      <c r="P351" s="4" t="s">
        <v>33</v>
      </c>
      <c r="Q351" s="4">
        <v>0</v>
      </c>
      <c r="R351" s="11">
        <v>45323</v>
      </c>
      <c r="S351" s="6">
        <v>45341</v>
      </c>
      <c r="T351" s="4" t="s">
        <v>34</v>
      </c>
      <c r="U351" s="4">
        <v>1665.38</v>
      </c>
      <c r="V351" s="4">
        <v>0</v>
      </c>
      <c r="W351" s="4">
        <v>0</v>
      </c>
      <c r="X351" s="4" t="s">
        <v>1593</v>
      </c>
      <c r="Y351" s="4" t="s">
        <v>1594</v>
      </c>
    </row>
    <row r="352" s="4" customFormat="1" spans="1:25">
      <c r="A352" s="4" t="s">
        <v>1595</v>
      </c>
      <c r="B352" s="4" t="s">
        <v>26</v>
      </c>
      <c r="C352" s="4" t="s">
        <v>27</v>
      </c>
      <c r="D352" s="4" t="s">
        <v>1596</v>
      </c>
      <c r="E352" s="4" t="s">
        <v>1597</v>
      </c>
      <c r="F352" s="6">
        <v>45335</v>
      </c>
      <c r="G352" s="6">
        <v>45337</v>
      </c>
      <c r="H352" s="4">
        <v>1</v>
      </c>
      <c r="I352" s="4">
        <v>2</v>
      </c>
      <c r="J352" s="4">
        <v>2</v>
      </c>
      <c r="K352" s="4" t="s">
        <v>30</v>
      </c>
      <c r="L352" s="4">
        <v>131.74</v>
      </c>
      <c r="M352" s="4">
        <v>131.74</v>
      </c>
      <c r="N352" s="4" t="s">
        <v>1598</v>
      </c>
      <c r="O352" s="4" t="s">
        <v>32</v>
      </c>
      <c r="P352" s="4" t="s">
        <v>33</v>
      </c>
      <c r="Q352" s="4">
        <v>0</v>
      </c>
      <c r="R352" s="11">
        <v>45324.0000115741</v>
      </c>
      <c r="S352" s="6">
        <v>45341</v>
      </c>
      <c r="T352" s="4" t="s">
        <v>34</v>
      </c>
      <c r="U352" s="4">
        <v>131.74</v>
      </c>
      <c r="V352" s="4">
        <v>0</v>
      </c>
      <c r="W352" s="4">
        <v>0</v>
      </c>
      <c r="X352" s="4" t="s">
        <v>1599</v>
      </c>
      <c r="Y352" s="4" t="s">
        <v>1600</v>
      </c>
    </row>
    <row r="353" s="4" customFormat="1" spans="1:25">
      <c r="A353" s="4" t="s">
        <v>1601</v>
      </c>
      <c r="B353" s="4" t="s">
        <v>26</v>
      </c>
      <c r="C353" s="4" t="s">
        <v>27</v>
      </c>
      <c r="D353" s="4" t="s">
        <v>1538</v>
      </c>
      <c r="E353" s="4" t="s">
        <v>1602</v>
      </c>
      <c r="F353" s="6">
        <v>45339</v>
      </c>
      <c r="G353" s="6">
        <v>45340</v>
      </c>
      <c r="H353" s="4">
        <v>1</v>
      </c>
      <c r="I353" s="4">
        <v>1</v>
      </c>
      <c r="J353" s="4">
        <v>1</v>
      </c>
      <c r="K353" s="4" t="s">
        <v>30</v>
      </c>
      <c r="L353" s="4">
        <v>89.08</v>
      </c>
      <c r="M353" s="4">
        <v>89.08</v>
      </c>
      <c r="N353" s="4" t="s">
        <v>1603</v>
      </c>
      <c r="O353" s="4" t="s">
        <v>32</v>
      </c>
      <c r="P353" s="4" t="s">
        <v>33</v>
      </c>
      <c r="Q353" s="4">
        <v>0</v>
      </c>
      <c r="R353" s="11">
        <v>45324</v>
      </c>
      <c r="S353" s="6">
        <v>45341</v>
      </c>
      <c r="T353" s="4" t="s">
        <v>34</v>
      </c>
      <c r="U353" s="4">
        <v>89.08</v>
      </c>
      <c r="V353" s="4">
        <v>0</v>
      </c>
      <c r="W353" s="4">
        <v>0</v>
      </c>
      <c r="X353" s="4" t="s">
        <v>1604</v>
      </c>
      <c r="Y353" s="4" t="s">
        <v>1605</v>
      </c>
    </row>
    <row r="354" s="4" customFormat="1" spans="1:25">
      <c r="A354" s="4" t="s">
        <v>1606</v>
      </c>
      <c r="B354" s="4" t="s">
        <v>26</v>
      </c>
      <c r="C354" s="4" t="s">
        <v>27</v>
      </c>
      <c r="D354" s="4" t="s">
        <v>94</v>
      </c>
      <c r="E354" s="4" t="s">
        <v>697</v>
      </c>
      <c r="F354" s="6">
        <v>45336</v>
      </c>
      <c r="G354" s="6">
        <v>45339</v>
      </c>
      <c r="H354" s="4">
        <v>1</v>
      </c>
      <c r="I354" s="4">
        <v>3</v>
      </c>
      <c r="J354" s="4">
        <v>3</v>
      </c>
      <c r="K354" s="4" t="s">
        <v>30</v>
      </c>
      <c r="L354" s="4">
        <v>146.05</v>
      </c>
      <c r="M354" s="4">
        <v>146.05</v>
      </c>
      <c r="N354" s="4" t="s">
        <v>1607</v>
      </c>
      <c r="O354" s="4" t="s">
        <v>32</v>
      </c>
      <c r="P354" s="4" t="s">
        <v>33</v>
      </c>
      <c r="Q354" s="4">
        <v>0</v>
      </c>
      <c r="R354" s="11">
        <v>45324</v>
      </c>
      <c r="S354" s="6">
        <v>45341</v>
      </c>
      <c r="T354" s="4" t="s">
        <v>34</v>
      </c>
      <c r="U354" s="4">
        <v>146.05</v>
      </c>
      <c r="V354" s="4">
        <v>0</v>
      </c>
      <c r="W354" s="4">
        <v>0</v>
      </c>
      <c r="X354" s="4" t="s">
        <v>1608</v>
      </c>
      <c r="Y354" s="4" t="s">
        <v>1609</v>
      </c>
    </row>
    <row r="355" s="4" customFormat="1" spans="1:25">
      <c r="A355" s="4" t="s">
        <v>1610</v>
      </c>
      <c r="B355" s="4" t="s">
        <v>26</v>
      </c>
      <c r="C355" s="4" t="s">
        <v>27</v>
      </c>
      <c r="D355" s="4" t="s">
        <v>1205</v>
      </c>
      <c r="E355" s="4" t="s">
        <v>1575</v>
      </c>
      <c r="F355" s="6">
        <v>45334</v>
      </c>
      <c r="G355" s="6">
        <v>45335</v>
      </c>
      <c r="H355" s="4">
        <v>2</v>
      </c>
      <c r="I355" s="4">
        <v>1</v>
      </c>
      <c r="J355" s="4">
        <v>2</v>
      </c>
      <c r="K355" s="4" t="s">
        <v>30</v>
      </c>
      <c r="L355" s="4">
        <v>52.26</v>
      </c>
      <c r="M355" s="4">
        <v>52.26</v>
      </c>
      <c r="N355" s="4" t="s">
        <v>1611</v>
      </c>
      <c r="O355" s="4" t="s">
        <v>32</v>
      </c>
      <c r="P355" s="4" t="s">
        <v>33</v>
      </c>
      <c r="Q355" s="4">
        <v>0</v>
      </c>
      <c r="R355" s="11">
        <v>45324.0000115741</v>
      </c>
      <c r="S355" s="6">
        <v>45341</v>
      </c>
      <c r="T355" s="4" t="s">
        <v>34</v>
      </c>
      <c r="U355" s="4">
        <v>52.26</v>
      </c>
      <c r="V355" s="4">
        <v>0</v>
      </c>
      <c r="W355" s="4">
        <v>0</v>
      </c>
      <c r="X355" s="4" t="s">
        <v>1612</v>
      </c>
      <c r="Y355" s="4" t="s">
        <v>1613</v>
      </c>
    </row>
    <row r="356" s="4" customFormat="1" spans="1:25">
      <c r="A356" s="4" t="s">
        <v>1614</v>
      </c>
      <c r="B356" s="4" t="s">
        <v>26</v>
      </c>
      <c r="C356" s="4" t="s">
        <v>27</v>
      </c>
      <c r="D356" s="4" t="s">
        <v>459</v>
      </c>
      <c r="E356" s="4" t="s">
        <v>697</v>
      </c>
      <c r="F356" s="6">
        <v>45335</v>
      </c>
      <c r="G356" s="6">
        <v>45336</v>
      </c>
      <c r="H356" s="4">
        <v>1</v>
      </c>
      <c r="I356" s="4">
        <v>1</v>
      </c>
      <c r="J356" s="4">
        <v>1</v>
      </c>
      <c r="K356" s="4" t="s">
        <v>30</v>
      </c>
      <c r="L356" s="4">
        <v>47.78</v>
      </c>
      <c r="M356" s="4">
        <v>47.78</v>
      </c>
      <c r="N356" s="4" t="s">
        <v>1615</v>
      </c>
      <c r="O356" s="4" t="s">
        <v>32</v>
      </c>
      <c r="P356" s="4" t="s">
        <v>33</v>
      </c>
      <c r="Q356" s="4">
        <v>0</v>
      </c>
      <c r="R356" s="11">
        <v>45296</v>
      </c>
      <c r="S356" s="6">
        <v>45341</v>
      </c>
      <c r="T356" s="4" t="s">
        <v>34</v>
      </c>
      <c r="U356" s="4">
        <v>47.78</v>
      </c>
      <c r="V356" s="4">
        <v>0</v>
      </c>
      <c r="W356" s="4">
        <v>0</v>
      </c>
      <c r="X356" s="4" t="s">
        <v>1616</v>
      </c>
      <c r="Y356" s="4" t="s">
        <v>1617</v>
      </c>
    </row>
    <row r="357" s="4" customFormat="1" spans="1:25">
      <c r="A357" s="4" t="s">
        <v>1618</v>
      </c>
      <c r="B357" s="4" t="s">
        <v>26</v>
      </c>
      <c r="C357" s="4" t="s">
        <v>27</v>
      </c>
      <c r="D357" s="4" t="s">
        <v>133</v>
      </c>
      <c r="E357" s="4" t="s">
        <v>1466</v>
      </c>
      <c r="F357" s="6">
        <v>45333</v>
      </c>
      <c r="G357" s="6">
        <v>45335</v>
      </c>
      <c r="H357" s="4">
        <v>1</v>
      </c>
      <c r="I357" s="4">
        <v>2</v>
      </c>
      <c r="J357" s="4">
        <v>2</v>
      </c>
      <c r="K357" s="4" t="s">
        <v>30</v>
      </c>
      <c r="L357" s="4">
        <v>1264.94</v>
      </c>
      <c r="M357" s="4">
        <v>1264.94</v>
      </c>
      <c r="N357" s="4" t="s">
        <v>1619</v>
      </c>
      <c r="O357" s="4" t="s">
        <v>32</v>
      </c>
      <c r="P357" s="4" t="s">
        <v>33</v>
      </c>
      <c r="Q357" s="4">
        <v>0</v>
      </c>
      <c r="R357" s="11">
        <v>45324</v>
      </c>
      <c r="S357" s="6">
        <v>45341</v>
      </c>
      <c r="T357" s="4" t="s">
        <v>34</v>
      </c>
      <c r="U357" s="4">
        <v>1264.94</v>
      </c>
      <c r="V357" s="4">
        <v>0</v>
      </c>
      <c r="W357" s="4">
        <v>0</v>
      </c>
      <c r="X357" s="4" t="s">
        <v>1620</v>
      </c>
      <c r="Y357" s="4" t="s">
        <v>127</v>
      </c>
    </row>
    <row r="358" s="4" customFormat="1" spans="1:25">
      <c r="A358" s="4" t="s">
        <v>1621</v>
      </c>
      <c r="B358" s="4" t="s">
        <v>26</v>
      </c>
      <c r="C358" s="4" t="s">
        <v>27</v>
      </c>
      <c r="D358" s="4" t="s">
        <v>1538</v>
      </c>
      <c r="E358" s="4" t="s">
        <v>1550</v>
      </c>
      <c r="F358" s="6">
        <v>45337</v>
      </c>
      <c r="G358" s="6">
        <v>45340</v>
      </c>
      <c r="H358" s="4">
        <v>2</v>
      </c>
      <c r="I358" s="4">
        <v>3</v>
      </c>
      <c r="J358" s="4">
        <v>6</v>
      </c>
      <c r="K358" s="4" t="s">
        <v>30</v>
      </c>
      <c r="L358" s="4">
        <v>558.86</v>
      </c>
      <c r="M358" s="4">
        <v>558.86</v>
      </c>
      <c r="N358" s="4" t="s">
        <v>1622</v>
      </c>
      <c r="O358" s="4" t="s">
        <v>32</v>
      </c>
      <c r="P358" s="4" t="s">
        <v>33</v>
      </c>
      <c r="Q358" s="4">
        <v>0</v>
      </c>
      <c r="R358" s="11">
        <v>45325</v>
      </c>
      <c r="S358" s="6">
        <v>45341</v>
      </c>
      <c r="T358" s="4" t="s">
        <v>34</v>
      </c>
      <c r="U358" s="4">
        <v>558.86</v>
      </c>
      <c r="V358" s="4">
        <v>0</v>
      </c>
      <c r="W358" s="4">
        <v>0</v>
      </c>
      <c r="X358" s="4" t="s">
        <v>1623</v>
      </c>
      <c r="Y358" s="4" t="s">
        <v>1624</v>
      </c>
    </row>
    <row r="359" s="4" customFormat="1" spans="1:25">
      <c r="A359" s="4" t="s">
        <v>1625</v>
      </c>
      <c r="B359" s="4" t="s">
        <v>26</v>
      </c>
      <c r="C359" s="4" t="s">
        <v>27</v>
      </c>
      <c r="D359" s="4" t="s">
        <v>413</v>
      </c>
      <c r="E359" s="4" t="s">
        <v>1626</v>
      </c>
      <c r="F359" s="6">
        <v>45337</v>
      </c>
      <c r="G359" s="6">
        <v>45340</v>
      </c>
      <c r="H359" s="4">
        <v>2</v>
      </c>
      <c r="I359" s="4">
        <v>3</v>
      </c>
      <c r="J359" s="4">
        <v>6</v>
      </c>
      <c r="K359" s="4" t="s">
        <v>30</v>
      </c>
      <c r="L359" s="4">
        <v>1723.2</v>
      </c>
      <c r="M359" s="4">
        <v>1723.2</v>
      </c>
      <c r="N359" s="4" t="s">
        <v>1627</v>
      </c>
      <c r="O359" s="4" t="s">
        <v>32</v>
      </c>
      <c r="P359" s="4" t="s">
        <v>33</v>
      </c>
      <c r="Q359" s="4">
        <v>0</v>
      </c>
      <c r="R359" s="11">
        <v>45325</v>
      </c>
      <c r="S359" s="6">
        <v>45341</v>
      </c>
      <c r="T359" s="4" t="s">
        <v>34</v>
      </c>
      <c r="U359" s="4">
        <v>1723.2</v>
      </c>
      <c r="V359" s="4">
        <v>0</v>
      </c>
      <c r="W359" s="4">
        <v>0</v>
      </c>
      <c r="X359" s="4" t="s">
        <v>1628</v>
      </c>
      <c r="Y359" s="4" t="s">
        <v>1629</v>
      </c>
    </row>
    <row r="360" s="4" customFormat="1" spans="1:25">
      <c r="A360" s="4" t="s">
        <v>1630</v>
      </c>
      <c r="B360" s="4" t="s">
        <v>26</v>
      </c>
      <c r="C360" s="4" t="s">
        <v>27</v>
      </c>
      <c r="D360" s="4" t="s">
        <v>1538</v>
      </c>
      <c r="E360" s="4" t="s">
        <v>1539</v>
      </c>
      <c r="F360" s="6">
        <v>45337</v>
      </c>
      <c r="G360" s="6">
        <v>45340</v>
      </c>
      <c r="H360" s="4">
        <v>1</v>
      </c>
      <c r="I360" s="4">
        <v>3</v>
      </c>
      <c r="J360" s="4">
        <v>3</v>
      </c>
      <c r="K360" s="4" t="s">
        <v>30</v>
      </c>
      <c r="L360" s="4">
        <v>246.43</v>
      </c>
      <c r="M360" s="4">
        <v>246.43</v>
      </c>
      <c r="N360" s="4" t="s">
        <v>1631</v>
      </c>
      <c r="O360" s="4" t="s">
        <v>32</v>
      </c>
      <c r="P360" s="4" t="s">
        <v>33</v>
      </c>
      <c r="Q360" s="4">
        <v>0</v>
      </c>
      <c r="R360" s="11">
        <v>45325.0000115741</v>
      </c>
      <c r="S360" s="6">
        <v>45341</v>
      </c>
      <c r="T360" s="4" t="s">
        <v>34</v>
      </c>
      <c r="U360" s="4">
        <v>246.43</v>
      </c>
      <c r="V360" s="4">
        <v>0</v>
      </c>
      <c r="W360" s="4">
        <v>0</v>
      </c>
      <c r="X360" s="4" t="s">
        <v>1632</v>
      </c>
      <c r="Y360" s="4" t="s">
        <v>1633</v>
      </c>
    </row>
    <row r="361" s="4" customFormat="1" spans="1:25">
      <c r="A361" s="4" t="s">
        <v>1634</v>
      </c>
      <c r="B361" s="4" t="s">
        <v>26</v>
      </c>
      <c r="C361" s="4" t="s">
        <v>27</v>
      </c>
      <c r="D361" s="4" t="s">
        <v>459</v>
      </c>
      <c r="E361" s="4" t="s">
        <v>65</v>
      </c>
      <c r="F361" s="6">
        <v>45338</v>
      </c>
      <c r="G361" s="6">
        <v>45339</v>
      </c>
      <c r="H361" s="4">
        <v>1</v>
      </c>
      <c r="I361" s="4">
        <v>1</v>
      </c>
      <c r="J361" s="4">
        <v>1</v>
      </c>
      <c r="K361" s="4" t="s">
        <v>30</v>
      </c>
      <c r="L361" s="4">
        <v>54.92</v>
      </c>
      <c r="M361" s="4">
        <v>54.92</v>
      </c>
      <c r="N361" s="4" t="s">
        <v>1635</v>
      </c>
      <c r="O361" s="4" t="s">
        <v>32</v>
      </c>
      <c r="P361" s="4" t="s">
        <v>33</v>
      </c>
      <c r="Q361" s="4">
        <v>0</v>
      </c>
      <c r="R361" s="11">
        <v>45325</v>
      </c>
      <c r="S361" s="6">
        <v>45341</v>
      </c>
      <c r="T361" s="4" t="s">
        <v>34</v>
      </c>
      <c r="U361" s="4">
        <v>54.92</v>
      </c>
      <c r="V361" s="4">
        <v>0</v>
      </c>
      <c r="W361" s="4">
        <v>0</v>
      </c>
      <c r="X361" s="4" t="s">
        <v>1636</v>
      </c>
      <c r="Y361" s="4" t="s">
        <v>1637</v>
      </c>
    </row>
    <row r="362" s="4" customFormat="1" spans="1:25">
      <c r="A362" s="4" t="s">
        <v>1638</v>
      </c>
      <c r="B362" s="4" t="s">
        <v>26</v>
      </c>
      <c r="C362" s="4" t="s">
        <v>27</v>
      </c>
      <c r="D362" s="4" t="s">
        <v>1555</v>
      </c>
      <c r="E362" s="4" t="s">
        <v>1639</v>
      </c>
      <c r="F362" s="6">
        <v>45331</v>
      </c>
      <c r="G362" s="6">
        <v>45335</v>
      </c>
      <c r="H362" s="4">
        <v>1</v>
      </c>
      <c r="I362" s="4">
        <v>4</v>
      </c>
      <c r="J362" s="4">
        <v>4</v>
      </c>
      <c r="K362" s="4" t="s">
        <v>30</v>
      </c>
      <c r="L362" s="4">
        <v>374.96</v>
      </c>
      <c r="M362" s="4">
        <v>374.96</v>
      </c>
      <c r="N362" s="4" t="s">
        <v>1640</v>
      </c>
      <c r="O362" s="4" t="s">
        <v>32</v>
      </c>
      <c r="P362" s="4" t="s">
        <v>33</v>
      </c>
      <c r="Q362" s="4">
        <v>0</v>
      </c>
      <c r="R362" s="11">
        <v>45325.0000115741</v>
      </c>
      <c r="S362" s="6">
        <v>45341</v>
      </c>
      <c r="T362" s="4" t="s">
        <v>34</v>
      </c>
      <c r="U362" s="4">
        <v>374.96</v>
      </c>
      <c r="V362" s="4">
        <v>0</v>
      </c>
      <c r="W362" s="4">
        <v>0</v>
      </c>
      <c r="X362" s="4" t="s">
        <v>1641</v>
      </c>
      <c r="Y362" s="4" t="s">
        <v>1642</v>
      </c>
    </row>
    <row r="363" s="4" customFormat="1" spans="1:25">
      <c r="A363" s="4" t="s">
        <v>1643</v>
      </c>
      <c r="B363" s="4" t="s">
        <v>26</v>
      </c>
      <c r="C363" s="4" t="s">
        <v>27</v>
      </c>
      <c r="D363" s="4" t="s">
        <v>413</v>
      </c>
      <c r="E363" s="4" t="s">
        <v>1644</v>
      </c>
      <c r="F363" s="6">
        <v>45336</v>
      </c>
      <c r="G363" s="6">
        <v>45339</v>
      </c>
      <c r="H363" s="4">
        <v>1</v>
      </c>
      <c r="I363" s="4">
        <v>3</v>
      </c>
      <c r="J363" s="4">
        <v>3</v>
      </c>
      <c r="K363" s="4" t="s">
        <v>30</v>
      </c>
      <c r="L363" s="4">
        <v>1263.87</v>
      </c>
      <c r="M363" s="4">
        <v>1263.87</v>
      </c>
      <c r="N363" s="4" t="s">
        <v>1645</v>
      </c>
      <c r="O363" s="4" t="s">
        <v>32</v>
      </c>
      <c r="P363" s="4" t="s">
        <v>33</v>
      </c>
      <c r="Q363" s="4">
        <v>0</v>
      </c>
      <c r="R363" s="11">
        <v>45325.0000115741</v>
      </c>
      <c r="S363" s="6">
        <v>45341</v>
      </c>
      <c r="T363" s="4" t="s">
        <v>34</v>
      </c>
      <c r="U363" s="4">
        <v>1263.87</v>
      </c>
      <c r="V363" s="4">
        <v>0</v>
      </c>
      <c r="W363" s="4">
        <v>0</v>
      </c>
      <c r="X363" s="4" t="s">
        <v>1646</v>
      </c>
      <c r="Y363" s="4" t="s">
        <v>1647</v>
      </c>
    </row>
    <row r="364" s="4" customFormat="1" spans="1:25">
      <c r="A364" s="4" t="s">
        <v>1648</v>
      </c>
      <c r="B364" s="4" t="s">
        <v>26</v>
      </c>
      <c r="C364" s="4" t="s">
        <v>27</v>
      </c>
      <c r="D364" s="4" t="s">
        <v>464</v>
      </c>
      <c r="E364" s="4" t="s">
        <v>1076</v>
      </c>
      <c r="F364" s="6">
        <v>45333</v>
      </c>
      <c r="G364" s="6">
        <v>45334</v>
      </c>
      <c r="H364" s="4">
        <v>1</v>
      </c>
      <c r="I364" s="4">
        <v>1</v>
      </c>
      <c r="J364" s="4">
        <v>1</v>
      </c>
      <c r="K364" s="4" t="s">
        <v>30</v>
      </c>
      <c r="L364" s="4">
        <v>132.3</v>
      </c>
      <c r="M364" s="4">
        <v>132.3</v>
      </c>
      <c r="N364" s="4" t="s">
        <v>1649</v>
      </c>
      <c r="O364" s="4" t="s">
        <v>32</v>
      </c>
      <c r="P364" s="4" t="s">
        <v>33</v>
      </c>
      <c r="Q364" s="4">
        <v>0</v>
      </c>
      <c r="R364" s="11">
        <v>45325</v>
      </c>
      <c r="S364" s="6">
        <v>45341</v>
      </c>
      <c r="T364" s="4" t="s">
        <v>34</v>
      </c>
      <c r="U364" s="4">
        <v>132.3</v>
      </c>
      <c r="V364" s="4">
        <v>0</v>
      </c>
      <c r="W364" s="4">
        <v>0</v>
      </c>
      <c r="X364" s="4" t="s">
        <v>1650</v>
      </c>
      <c r="Y364" s="4" t="s">
        <v>1651</v>
      </c>
    </row>
    <row r="365" s="4" customFormat="1" spans="1:25">
      <c r="A365" s="4" t="s">
        <v>458</v>
      </c>
      <c r="B365" s="4" t="s">
        <v>26</v>
      </c>
      <c r="C365" s="4" t="s">
        <v>176</v>
      </c>
      <c r="D365" s="4" t="s">
        <v>459</v>
      </c>
      <c r="E365" s="4" t="s">
        <v>65</v>
      </c>
      <c r="F365" s="6">
        <v>45337</v>
      </c>
      <c r="G365" s="6">
        <v>45338</v>
      </c>
      <c r="H365" s="4">
        <v>1</v>
      </c>
      <c r="I365" s="4">
        <v>1</v>
      </c>
      <c r="J365" s="4">
        <v>1</v>
      </c>
      <c r="K365" s="4" t="s">
        <v>30</v>
      </c>
      <c r="L365" s="4">
        <v>-56.74</v>
      </c>
      <c r="M365" s="4">
        <v>-56.74</v>
      </c>
      <c r="N365" s="4" t="s">
        <v>460</v>
      </c>
      <c r="O365" s="4" t="s">
        <v>32</v>
      </c>
      <c r="P365" s="4" t="s">
        <v>33</v>
      </c>
      <c r="Q365" s="4">
        <v>0</v>
      </c>
      <c r="R365" s="11">
        <v>45292</v>
      </c>
      <c r="S365" s="6">
        <v>45341</v>
      </c>
      <c r="T365" s="4" t="s">
        <v>34</v>
      </c>
      <c r="U365" s="4">
        <v>-56.74</v>
      </c>
      <c r="V365" s="4">
        <v>0</v>
      </c>
      <c r="W365" s="4">
        <v>0</v>
      </c>
      <c r="X365" s="4" t="s">
        <v>461</v>
      </c>
      <c r="Y365" s="4" t="s">
        <v>462</v>
      </c>
    </row>
    <row r="366" s="4" customFormat="1" spans="1:25">
      <c r="A366" s="4" t="s">
        <v>1652</v>
      </c>
      <c r="B366" s="4" t="s">
        <v>26</v>
      </c>
      <c r="C366" s="4" t="s">
        <v>27</v>
      </c>
      <c r="D366" s="4" t="s">
        <v>1538</v>
      </c>
      <c r="E366" s="4" t="s">
        <v>1539</v>
      </c>
      <c r="F366" s="6">
        <v>45338</v>
      </c>
      <c r="G366" s="6">
        <v>45340</v>
      </c>
      <c r="H366" s="4">
        <v>1</v>
      </c>
      <c r="I366" s="4">
        <v>2</v>
      </c>
      <c r="J366" s="4">
        <v>2</v>
      </c>
      <c r="K366" s="4" t="s">
        <v>30</v>
      </c>
      <c r="L366" s="4">
        <v>162.39</v>
      </c>
      <c r="M366" s="4">
        <v>162.39</v>
      </c>
      <c r="N366" s="4" t="s">
        <v>1653</v>
      </c>
      <c r="O366" s="4" t="s">
        <v>32</v>
      </c>
      <c r="P366" s="4" t="s">
        <v>33</v>
      </c>
      <c r="Q366" s="4">
        <v>0</v>
      </c>
      <c r="R366" s="11">
        <v>45325.0000115741</v>
      </c>
      <c r="S366" s="6">
        <v>45341</v>
      </c>
      <c r="T366" s="4" t="s">
        <v>34</v>
      </c>
      <c r="U366" s="4">
        <v>162.39</v>
      </c>
      <c r="V366" s="4">
        <v>0</v>
      </c>
      <c r="W366" s="4">
        <v>0</v>
      </c>
      <c r="X366" s="4" t="s">
        <v>1654</v>
      </c>
      <c r="Y366" s="4" t="s">
        <v>1655</v>
      </c>
    </row>
    <row r="367" s="4" customFormat="1" spans="1:25">
      <c r="A367" s="4" t="s">
        <v>1656</v>
      </c>
      <c r="B367" s="4" t="s">
        <v>26</v>
      </c>
      <c r="C367" s="4" t="s">
        <v>27</v>
      </c>
      <c r="D367" s="4" t="s">
        <v>484</v>
      </c>
      <c r="E367" s="4" t="s">
        <v>485</v>
      </c>
      <c r="F367" s="6">
        <v>45337</v>
      </c>
      <c r="G367" s="6">
        <v>45338</v>
      </c>
      <c r="H367" s="4">
        <v>1</v>
      </c>
      <c r="I367" s="4">
        <v>1</v>
      </c>
      <c r="J367" s="4">
        <v>1</v>
      </c>
      <c r="K367" s="4" t="s">
        <v>30</v>
      </c>
      <c r="L367" s="4">
        <v>263.45</v>
      </c>
      <c r="M367" s="4">
        <v>263.45</v>
      </c>
      <c r="N367" s="4" t="s">
        <v>1657</v>
      </c>
      <c r="O367" s="4" t="s">
        <v>32</v>
      </c>
      <c r="P367" s="4" t="s">
        <v>33</v>
      </c>
      <c r="Q367" s="4">
        <v>0</v>
      </c>
      <c r="R367" s="11">
        <v>45326.0000115741</v>
      </c>
      <c r="S367" s="6">
        <v>45341</v>
      </c>
      <c r="T367" s="4" t="s">
        <v>34</v>
      </c>
      <c r="U367" s="4">
        <v>263.45</v>
      </c>
      <c r="V367" s="4">
        <v>0</v>
      </c>
      <c r="W367" s="4">
        <v>0</v>
      </c>
      <c r="X367" s="4" t="s">
        <v>1658</v>
      </c>
      <c r="Y367" s="4" t="s">
        <v>1659</v>
      </c>
    </row>
    <row r="368" s="4" customFormat="1" spans="1:25">
      <c r="A368" s="4" t="s">
        <v>1660</v>
      </c>
      <c r="B368" s="4" t="s">
        <v>26</v>
      </c>
      <c r="C368" s="4" t="s">
        <v>27</v>
      </c>
      <c r="D368" s="4" t="s">
        <v>859</v>
      </c>
      <c r="E368" s="4" t="s">
        <v>1570</v>
      </c>
      <c r="F368" s="6">
        <v>45336</v>
      </c>
      <c r="G368" s="6">
        <v>45338</v>
      </c>
      <c r="H368" s="4">
        <v>1</v>
      </c>
      <c r="I368" s="4">
        <v>2</v>
      </c>
      <c r="J368" s="4">
        <v>2</v>
      </c>
      <c r="K368" s="4" t="s">
        <v>30</v>
      </c>
      <c r="L368" s="4">
        <v>387.54</v>
      </c>
      <c r="M368" s="4">
        <v>387.54</v>
      </c>
      <c r="N368" s="4" t="s">
        <v>1661</v>
      </c>
      <c r="O368" s="4" t="s">
        <v>32</v>
      </c>
      <c r="P368" s="4" t="s">
        <v>33</v>
      </c>
      <c r="Q368" s="4">
        <v>0</v>
      </c>
      <c r="R368" s="11">
        <v>45326</v>
      </c>
      <c r="S368" s="6">
        <v>45341</v>
      </c>
      <c r="T368" s="4" t="s">
        <v>34</v>
      </c>
      <c r="U368" s="4">
        <v>387.54</v>
      </c>
      <c r="V368" s="4">
        <v>0</v>
      </c>
      <c r="W368" s="4">
        <v>0</v>
      </c>
      <c r="X368" s="4" t="s">
        <v>1662</v>
      </c>
      <c r="Y368" s="4" t="s">
        <v>1663</v>
      </c>
    </row>
    <row r="369" s="4" customFormat="1" spans="1:25">
      <c r="A369" s="4" t="s">
        <v>1664</v>
      </c>
      <c r="B369" s="4" t="s">
        <v>26</v>
      </c>
      <c r="C369" s="4" t="s">
        <v>27</v>
      </c>
      <c r="D369" s="4" t="s">
        <v>459</v>
      </c>
      <c r="E369" s="4" t="s">
        <v>697</v>
      </c>
      <c r="F369" s="6">
        <v>45337</v>
      </c>
      <c r="G369" s="6">
        <v>45338</v>
      </c>
      <c r="H369" s="4">
        <v>1</v>
      </c>
      <c r="I369" s="4">
        <v>1</v>
      </c>
      <c r="J369" s="4">
        <v>1</v>
      </c>
      <c r="K369" s="4" t="s">
        <v>30</v>
      </c>
      <c r="L369" s="4">
        <v>48.03</v>
      </c>
      <c r="M369" s="4">
        <v>48.03</v>
      </c>
      <c r="N369" s="4" t="s">
        <v>1665</v>
      </c>
      <c r="O369" s="4" t="s">
        <v>32</v>
      </c>
      <c r="P369" s="4" t="s">
        <v>33</v>
      </c>
      <c r="Q369" s="4">
        <v>0</v>
      </c>
      <c r="R369" s="11">
        <v>45290.0000115741</v>
      </c>
      <c r="S369" s="6">
        <v>45341</v>
      </c>
      <c r="T369" s="4" t="s">
        <v>34</v>
      </c>
      <c r="U369" s="4">
        <v>48.03</v>
      </c>
      <c r="V369" s="4">
        <v>0</v>
      </c>
      <c r="W369" s="4">
        <v>0</v>
      </c>
      <c r="X369" s="4" t="s">
        <v>1666</v>
      </c>
      <c r="Y369" s="4" t="s">
        <v>1667</v>
      </c>
    </row>
    <row r="370" s="4" customFormat="1" spans="1:25">
      <c r="A370" s="4" t="s">
        <v>1668</v>
      </c>
      <c r="B370" s="4" t="s">
        <v>26</v>
      </c>
      <c r="C370" s="4" t="s">
        <v>27</v>
      </c>
      <c r="D370" s="4" t="s">
        <v>464</v>
      </c>
      <c r="E370" s="4" t="s">
        <v>440</v>
      </c>
      <c r="F370" s="6">
        <v>45332</v>
      </c>
      <c r="G370" s="6">
        <v>45334</v>
      </c>
      <c r="H370" s="4">
        <v>1</v>
      </c>
      <c r="I370" s="4">
        <v>2</v>
      </c>
      <c r="J370" s="4">
        <v>2</v>
      </c>
      <c r="K370" s="4" t="s">
        <v>30</v>
      </c>
      <c r="L370" s="4">
        <v>264.28</v>
      </c>
      <c r="M370" s="4">
        <v>264.28</v>
      </c>
      <c r="N370" s="4" t="s">
        <v>1669</v>
      </c>
      <c r="O370" s="4" t="s">
        <v>32</v>
      </c>
      <c r="P370" s="4" t="s">
        <v>33</v>
      </c>
      <c r="Q370" s="4">
        <v>0</v>
      </c>
      <c r="R370" s="11">
        <v>45326.0000115741</v>
      </c>
      <c r="S370" s="6">
        <v>45341</v>
      </c>
      <c r="T370" s="4" t="s">
        <v>34</v>
      </c>
      <c r="U370" s="4">
        <v>264.28</v>
      </c>
      <c r="V370" s="4">
        <v>0</v>
      </c>
      <c r="W370" s="4">
        <v>0</v>
      </c>
      <c r="X370" s="4" t="s">
        <v>1670</v>
      </c>
      <c r="Y370" s="4" t="s">
        <v>1671</v>
      </c>
    </row>
    <row r="371" s="4" customFormat="1" spans="1:25">
      <c r="A371" s="4" t="s">
        <v>1672</v>
      </c>
      <c r="B371" s="4" t="s">
        <v>26</v>
      </c>
      <c r="C371" s="4" t="s">
        <v>27</v>
      </c>
      <c r="D371" s="4" t="s">
        <v>1538</v>
      </c>
      <c r="E371" s="4" t="s">
        <v>1550</v>
      </c>
      <c r="F371" s="6">
        <v>45338</v>
      </c>
      <c r="G371" s="6">
        <v>45339</v>
      </c>
      <c r="H371" s="4">
        <v>1</v>
      </c>
      <c r="I371" s="4">
        <v>1</v>
      </c>
      <c r="J371" s="4">
        <v>1</v>
      </c>
      <c r="K371" s="4" t="s">
        <v>30</v>
      </c>
      <c r="L371" s="4">
        <v>95.26</v>
      </c>
      <c r="M371" s="4">
        <v>95.26</v>
      </c>
      <c r="N371" s="4" t="s">
        <v>1673</v>
      </c>
      <c r="O371" s="4" t="s">
        <v>32</v>
      </c>
      <c r="P371" s="4" t="s">
        <v>33</v>
      </c>
      <c r="Q371" s="4">
        <v>0</v>
      </c>
      <c r="R371" s="11">
        <v>45326.0000115741</v>
      </c>
      <c r="S371" s="6">
        <v>45341</v>
      </c>
      <c r="T371" s="4" t="s">
        <v>34</v>
      </c>
      <c r="U371" s="4">
        <v>95.26</v>
      </c>
      <c r="V371" s="4">
        <v>0</v>
      </c>
      <c r="W371" s="4">
        <v>0</v>
      </c>
      <c r="X371" s="4" t="s">
        <v>1674</v>
      </c>
      <c r="Y371" s="4" t="s">
        <v>1675</v>
      </c>
    </row>
    <row r="372" s="4" customFormat="1" spans="1:25">
      <c r="A372" s="4" t="s">
        <v>1676</v>
      </c>
      <c r="B372" s="4" t="s">
        <v>26</v>
      </c>
      <c r="C372" s="4" t="s">
        <v>27</v>
      </c>
      <c r="D372" s="4" t="s">
        <v>1354</v>
      </c>
      <c r="E372" s="4" t="s">
        <v>1355</v>
      </c>
      <c r="F372" s="6">
        <v>45332</v>
      </c>
      <c r="G372" s="6">
        <v>45335</v>
      </c>
      <c r="H372" s="4">
        <v>1</v>
      </c>
      <c r="I372" s="4">
        <v>3</v>
      </c>
      <c r="J372" s="4">
        <v>3</v>
      </c>
      <c r="K372" s="4" t="s">
        <v>30</v>
      </c>
      <c r="L372" s="4">
        <v>1089.42</v>
      </c>
      <c r="M372" s="4">
        <v>1089.42</v>
      </c>
      <c r="N372" s="4" t="s">
        <v>1677</v>
      </c>
      <c r="O372" s="4" t="s">
        <v>32</v>
      </c>
      <c r="P372" s="4" t="s">
        <v>33</v>
      </c>
      <c r="Q372" s="4">
        <v>0</v>
      </c>
      <c r="R372" s="11">
        <v>45326</v>
      </c>
      <c r="S372" s="6">
        <v>45341</v>
      </c>
      <c r="T372" s="4" t="s">
        <v>34</v>
      </c>
      <c r="U372" s="4">
        <v>1089.42</v>
      </c>
      <c r="V372" s="4">
        <v>0</v>
      </c>
      <c r="W372" s="4">
        <v>0</v>
      </c>
      <c r="X372" s="4" t="s">
        <v>1678</v>
      </c>
      <c r="Y372" s="4" t="s">
        <v>127</v>
      </c>
    </row>
    <row r="373" s="4" customFormat="1" spans="1:25">
      <c r="A373" s="4" t="s">
        <v>1679</v>
      </c>
      <c r="B373" s="4" t="s">
        <v>26</v>
      </c>
      <c r="C373" s="4" t="s">
        <v>27</v>
      </c>
      <c r="D373" s="4" t="s">
        <v>133</v>
      </c>
      <c r="E373" s="4" t="s">
        <v>134</v>
      </c>
      <c r="F373" s="6">
        <v>45338</v>
      </c>
      <c r="G373" s="6">
        <v>45340</v>
      </c>
      <c r="H373" s="4">
        <v>2</v>
      </c>
      <c r="I373" s="4">
        <v>2</v>
      </c>
      <c r="J373" s="4">
        <v>4</v>
      </c>
      <c r="K373" s="4" t="s">
        <v>30</v>
      </c>
      <c r="L373" s="4">
        <v>1393.4</v>
      </c>
      <c r="M373" s="4">
        <v>1393.4</v>
      </c>
      <c r="N373" s="4" t="s">
        <v>1680</v>
      </c>
      <c r="O373" s="4" t="s">
        <v>32</v>
      </c>
      <c r="P373" s="4" t="s">
        <v>33</v>
      </c>
      <c r="Q373" s="4">
        <v>0</v>
      </c>
      <c r="R373" s="11">
        <v>45327</v>
      </c>
      <c r="S373" s="6">
        <v>45341</v>
      </c>
      <c r="T373" s="4" t="s">
        <v>34</v>
      </c>
      <c r="U373" s="4">
        <v>1393.4</v>
      </c>
      <c r="V373" s="4">
        <v>0</v>
      </c>
      <c r="W373" s="4">
        <v>0</v>
      </c>
      <c r="X373" s="4" t="s">
        <v>1681</v>
      </c>
      <c r="Y373" s="4" t="s">
        <v>1682</v>
      </c>
    </row>
    <row r="374" s="4" customFormat="1" spans="1:25">
      <c r="A374" s="4" t="s">
        <v>1683</v>
      </c>
      <c r="B374" s="4" t="s">
        <v>26</v>
      </c>
      <c r="C374" s="4" t="s">
        <v>27</v>
      </c>
      <c r="D374" s="4" t="s">
        <v>1684</v>
      </c>
      <c r="E374" s="4" t="s">
        <v>1685</v>
      </c>
      <c r="F374" s="6">
        <v>45332</v>
      </c>
      <c r="G374" s="6">
        <v>45335</v>
      </c>
      <c r="H374" s="4">
        <v>2</v>
      </c>
      <c r="I374" s="4">
        <v>3</v>
      </c>
      <c r="J374" s="4">
        <v>6</v>
      </c>
      <c r="K374" s="4" t="s">
        <v>30</v>
      </c>
      <c r="L374" s="4">
        <v>1164.36</v>
      </c>
      <c r="M374" s="4">
        <v>1164.36</v>
      </c>
      <c r="N374" s="4" t="s">
        <v>1686</v>
      </c>
      <c r="O374" s="4" t="s">
        <v>32</v>
      </c>
      <c r="P374" s="4" t="s">
        <v>33</v>
      </c>
      <c r="Q374" s="4">
        <v>0</v>
      </c>
      <c r="R374" s="11">
        <v>45327.0000115741</v>
      </c>
      <c r="S374" s="6">
        <v>45341</v>
      </c>
      <c r="T374" s="4" t="s">
        <v>34</v>
      </c>
      <c r="U374" s="4">
        <v>1164.36</v>
      </c>
      <c r="V374" s="4">
        <v>0</v>
      </c>
      <c r="W374" s="4">
        <v>0</v>
      </c>
      <c r="X374" s="4" t="s">
        <v>1687</v>
      </c>
      <c r="Y374" s="4" t="s">
        <v>1688</v>
      </c>
    </row>
    <row r="375" s="4" customFormat="1" spans="1:25">
      <c r="A375" s="4" t="s">
        <v>1689</v>
      </c>
      <c r="B375" s="4" t="s">
        <v>26</v>
      </c>
      <c r="C375" s="4" t="s">
        <v>27</v>
      </c>
      <c r="D375" s="4" t="s">
        <v>1690</v>
      </c>
      <c r="E375" s="4" t="s">
        <v>1691</v>
      </c>
      <c r="F375" s="6">
        <v>45335</v>
      </c>
      <c r="G375" s="6">
        <v>45336</v>
      </c>
      <c r="H375" s="4">
        <v>1</v>
      </c>
      <c r="I375" s="4">
        <v>1</v>
      </c>
      <c r="J375" s="4">
        <v>1</v>
      </c>
      <c r="K375" s="4" t="s">
        <v>30</v>
      </c>
      <c r="L375" s="4">
        <v>54.06</v>
      </c>
      <c r="M375" s="4">
        <v>54.06</v>
      </c>
      <c r="N375" s="4" t="s">
        <v>1692</v>
      </c>
      <c r="O375" s="4" t="s">
        <v>32</v>
      </c>
      <c r="P375" s="4" t="s">
        <v>33</v>
      </c>
      <c r="Q375" s="4">
        <v>0</v>
      </c>
      <c r="R375" s="11">
        <v>45327.0000115741</v>
      </c>
      <c r="S375" s="6">
        <v>45341</v>
      </c>
      <c r="T375" s="4" t="s">
        <v>34</v>
      </c>
      <c r="U375" s="4">
        <v>54.06</v>
      </c>
      <c r="V375" s="4">
        <v>0</v>
      </c>
      <c r="W375" s="4">
        <v>0</v>
      </c>
      <c r="X375" s="4" t="s">
        <v>1693</v>
      </c>
      <c r="Y375" s="4" t="s">
        <v>1694</v>
      </c>
    </row>
    <row r="376" s="4" customFormat="1" spans="1:25">
      <c r="A376" s="4" t="s">
        <v>1695</v>
      </c>
      <c r="B376" s="4" t="s">
        <v>26</v>
      </c>
      <c r="C376" s="4" t="s">
        <v>27</v>
      </c>
      <c r="D376" s="4" t="s">
        <v>208</v>
      </c>
      <c r="E376" s="4" t="s">
        <v>1696</v>
      </c>
      <c r="F376" s="6">
        <v>45334</v>
      </c>
      <c r="G376" s="6">
        <v>45335</v>
      </c>
      <c r="H376" s="4">
        <v>1</v>
      </c>
      <c r="I376" s="4">
        <v>1</v>
      </c>
      <c r="J376" s="4">
        <v>1</v>
      </c>
      <c r="K376" s="4" t="s">
        <v>30</v>
      </c>
      <c r="L376" s="4">
        <v>187.55</v>
      </c>
      <c r="M376" s="4">
        <v>187.55</v>
      </c>
      <c r="N376" s="4" t="s">
        <v>1697</v>
      </c>
      <c r="O376" s="4" t="s">
        <v>32</v>
      </c>
      <c r="P376" s="4" t="s">
        <v>33</v>
      </c>
      <c r="Q376" s="4">
        <v>0</v>
      </c>
      <c r="R376" s="11">
        <v>45327</v>
      </c>
      <c r="S376" s="6">
        <v>45341</v>
      </c>
      <c r="T376" s="4" t="s">
        <v>34</v>
      </c>
      <c r="U376" s="4">
        <v>187.55</v>
      </c>
      <c r="V376" s="4">
        <v>0</v>
      </c>
      <c r="W376" s="4">
        <v>0</v>
      </c>
      <c r="X376" s="4" t="s">
        <v>1698</v>
      </c>
      <c r="Y376" s="4" t="s">
        <v>127</v>
      </c>
    </row>
    <row r="377" s="4" customFormat="1" spans="1:25">
      <c r="A377" s="4" t="s">
        <v>1699</v>
      </c>
      <c r="B377" s="4" t="s">
        <v>26</v>
      </c>
      <c r="C377" s="4" t="s">
        <v>27</v>
      </c>
      <c r="D377" s="4" t="s">
        <v>1700</v>
      </c>
      <c r="E377" s="4" t="s">
        <v>579</v>
      </c>
      <c r="F377" s="6">
        <v>45335</v>
      </c>
      <c r="G377" s="6">
        <v>45338</v>
      </c>
      <c r="H377" s="4">
        <v>1</v>
      </c>
      <c r="I377" s="4">
        <v>3</v>
      </c>
      <c r="J377" s="4">
        <v>3</v>
      </c>
      <c r="K377" s="4" t="s">
        <v>30</v>
      </c>
      <c r="L377" s="4">
        <v>164.67</v>
      </c>
      <c r="M377" s="4">
        <v>164.67</v>
      </c>
      <c r="N377" s="4" t="s">
        <v>1701</v>
      </c>
      <c r="O377" s="4" t="s">
        <v>32</v>
      </c>
      <c r="P377" s="4" t="s">
        <v>33</v>
      </c>
      <c r="Q377" s="4">
        <v>0</v>
      </c>
      <c r="R377" s="11">
        <v>45327</v>
      </c>
      <c r="S377" s="6">
        <v>45341</v>
      </c>
      <c r="T377" s="4" t="s">
        <v>34</v>
      </c>
      <c r="U377" s="4">
        <v>164.67</v>
      </c>
      <c r="V377" s="4">
        <v>0</v>
      </c>
      <c r="W377" s="4">
        <v>0</v>
      </c>
      <c r="X377" s="4" t="s">
        <v>1702</v>
      </c>
      <c r="Y377" s="4" t="s">
        <v>1703</v>
      </c>
    </row>
    <row r="378" s="4" customFormat="1" spans="1:25">
      <c r="A378" s="4" t="s">
        <v>1695</v>
      </c>
      <c r="B378" s="4" t="s">
        <v>26</v>
      </c>
      <c r="C378" s="4" t="s">
        <v>176</v>
      </c>
      <c r="D378" s="4" t="s">
        <v>208</v>
      </c>
      <c r="E378" s="4" t="s">
        <v>1696</v>
      </c>
      <c r="F378" s="6">
        <v>45334</v>
      </c>
      <c r="G378" s="6">
        <v>45335</v>
      </c>
      <c r="H378" s="4">
        <v>1</v>
      </c>
      <c r="I378" s="4">
        <v>1</v>
      </c>
      <c r="J378" s="4">
        <v>1</v>
      </c>
      <c r="K378" s="4" t="s">
        <v>30</v>
      </c>
      <c r="L378" s="4">
        <v>-187.55</v>
      </c>
      <c r="M378" s="4">
        <v>-187.55</v>
      </c>
      <c r="N378" s="4" t="s">
        <v>1697</v>
      </c>
      <c r="O378" s="4" t="s">
        <v>32</v>
      </c>
      <c r="P378" s="4" t="s">
        <v>33</v>
      </c>
      <c r="Q378" s="4">
        <v>0</v>
      </c>
      <c r="R378" s="11">
        <v>45327</v>
      </c>
      <c r="S378" s="6">
        <v>45341</v>
      </c>
      <c r="T378" s="4" t="s">
        <v>34</v>
      </c>
      <c r="U378" s="4">
        <v>-187.55</v>
      </c>
      <c r="V378" s="4">
        <v>0</v>
      </c>
      <c r="W378" s="4">
        <v>0</v>
      </c>
      <c r="X378" s="4" t="s">
        <v>1698</v>
      </c>
      <c r="Y378" s="4" t="s">
        <v>127</v>
      </c>
    </row>
    <row r="379" s="4" customFormat="1" spans="1:25">
      <c r="A379" s="4" t="s">
        <v>1704</v>
      </c>
      <c r="B379" s="4" t="s">
        <v>26</v>
      </c>
      <c r="C379" s="4" t="s">
        <v>27</v>
      </c>
      <c r="D379" s="4" t="s">
        <v>1705</v>
      </c>
      <c r="E379" s="4" t="s">
        <v>1706</v>
      </c>
      <c r="F379" s="6">
        <v>45331</v>
      </c>
      <c r="G379" s="6">
        <v>45335</v>
      </c>
      <c r="H379" s="4">
        <v>1</v>
      </c>
      <c r="I379" s="4">
        <v>4</v>
      </c>
      <c r="J379" s="4">
        <v>4</v>
      </c>
      <c r="K379" s="4" t="s">
        <v>30</v>
      </c>
      <c r="L379" s="4">
        <v>548.23</v>
      </c>
      <c r="M379" s="4">
        <v>548.23</v>
      </c>
      <c r="N379" s="4" t="s">
        <v>1707</v>
      </c>
      <c r="O379" s="4" t="s">
        <v>32</v>
      </c>
      <c r="P379" s="4" t="s">
        <v>33</v>
      </c>
      <c r="Q379" s="4">
        <v>0</v>
      </c>
      <c r="R379" s="11">
        <v>45327</v>
      </c>
      <c r="S379" s="6">
        <v>45341</v>
      </c>
      <c r="T379" s="4" t="s">
        <v>34</v>
      </c>
      <c r="U379" s="4">
        <v>548.23</v>
      </c>
      <c r="V379" s="4">
        <v>0</v>
      </c>
      <c r="W379" s="4">
        <v>0</v>
      </c>
      <c r="X379" s="4" t="s">
        <v>1708</v>
      </c>
      <c r="Y379" s="4" t="s">
        <v>1709</v>
      </c>
    </row>
    <row r="380" s="4" customFormat="1" spans="1:25">
      <c r="A380" s="4" t="s">
        <v>1710</v>
      </c>
      <c r="B380" s="4" t="s">
        <v>26</v>
      </c>
      <c r="C380" s="4" t="s">
        <v>27</v>
      </c>
      <c r="D380" s="4" t="s">
        <v>1264</v>
      </c>
      <c r="E380" s="4" t="s">
        <v>1265</v>
      </c>
      <c r="F380" s="6">
        <v>45338</v>
      </c>
      <c r="G380" s="6">
        <v>45339</v>
      </c>
      <c r="H380" s="4">
        <v>1</v>
      </c>
      <c r="I380" s="4">
        <v>1</v>
      </c>
      <c r="J380" s="4">
        <v>1</v>
      </c>
      <c r="K380" s="4" t="s">
        <v>30</v>
      </c>
      <c r="L380" s="4">
        <v>124.34</v>
      </c>
      <c r="M380" s="4">
        <v>124.34</v>
      </c>
      <c r="N380" s="4" t="s">
        <v>1711</v>
      </c>
      <c r="O380" s="4" t="s">
        <v>32</v>
      </c>
      <c r="P380" s="4" t="s">
        <v>33</v>
      </c>
      <c r="Q380" s="4">
        <v>0</v>
      </c>
      <c r="R380" s="11">
        <v>45327.0000115741</v>
      </c>
      <c r="S380" s="6">
        <v>45341</v>
      </c>
      <c r="T380" s="4" t="s">
        <v>34</v>
      </c>
      <c r="U380" s="4">
        <v>124.34</v>
      </c>
      <c r="V380" s="4">
        <v>0</v>
      </c>
      <c r="W380" s="4">
        <v>0</v>
      </c>
      <c r="X380" s="4" t="s">
        <v>1712</v>
      </c>
      <c r="Y380" s="4" t="s">
        <v>1713</v>
      </c>
    </row>
    <row r="381" s="4" customFormat="1" spans="1:25">
      <c r="A381" s="4" t="s">
        <v>1714</v>
      </c>
      <c r="B381" s="4" t="s">
        <v>26</v>
      </c>
      <c r="C381" s="4" t="s">
        <v>27</v>
      </c>
      <c r="D381" s="4" t="s">
        <v>1715</v>
      </c>
      <c r="E381" s="4" t="s">
        <v>446</v>
      </c>
      <c r="F381" s="6">
        <v>45335</v>
      </c>
      <c r="G381" s="6">
        <v>45337</v>
      </c>
      <c r="H381" s="4">
        <v>1</v>
      </c>
      <c r="I381" s="4">
        <v>2</v>
      </c>
      <c r="J381" s="4">
        <v>2</v>
      </c>
      <c r="K381" s="4" t="s">
        <v>30</v>
      </c>
      <c r="L381" s="4">
        <v>166.9</v>
      </c>
      <c r="M381" s="4">
        <v>166.9</v>
      </c>
      <c r="N381" s="4" t="s">
        <v>1716</v>
      </c>
      <c r="O381" s="4" t="s">
        <v>32</v>
      </c>
      <c r="P381" s="4" t="s">
        <v>33</v>
      </c>
      <c r="Q381" s="4">
        <v>0</v>
      </c>
      <c r="R381" s="11">
        <v>45302.0000115741</v>
      </c>
      <c r="S381" s="6">
        <v>45341</v>
      </c>
      <c r="T381" s="4" t="s">
        <v>34</v>
      </c>
      <c r="U381" s="4">
        <v>166.9</v>
      </c>
      <c r="V381" s="4">
        <v>0</v>
      </c>
      <c r="W381" s="4">
        <v>0</v>
      </c>
      <c r="X381" s="4" t="s">
        <v>1717</v>
      </c>
      <c r="Y381" s="4" t="s">
        <v>1718</v>
      </c>
    </row>
    <row r="382" s="4" customFormat="1" spans="1:25">
      <c r="A382" s="4" t="s">
        <v>1719</v>
      </c>
      <c r="B382" s="4" t="s">
        <v>26</v>
      </c>
      <c r="C382" s="4" t="s">
        <v>27</v>
      </c>
      <c r="D382" s="4" t="s">
        <v>464</v>
      </c>
      <c r="E382" s="4" t="s">
        <v>440</v>
      </c>
      <c r="F382" s="6">
        <v>45332</v>
      </c>
      <c r="G382" s="6">
        <v>45335</v>
      </c>
      <c r="H382" s="4">
        <v>2</v>
      </c>
      <c r="I382" s="4">
        <v>3</v>
      </c>
      <c r="J382" s="4">
        <v>6</v>
      </c>
      <c r="K382" s="4" t="s">
        <v>30</v>
      </c>
      <c r="L382" s="4">
        <v>854.16</v>
      </c>
      <c r="M382" s="4">
        <v>854.16</v>
      </c>
      <c r="N382" s="4" t="s">
        <v>1720</v>
      </c>
      <c r="O382" s="4" t="s">
        <v>32</v>
      </c>
      <c r="P382" s="4" t="s">
        <v>33</v>
      </c>
      <c r="Q382" s="4">
        <v>0</v>
      </c>
      <c r="R382" s="11">
        <v>45327.0000115741</v>
      </c>
      <c r="S382" s="6">
        <v>45341</v>
      </c>
      <c r="T382" s="4" t="s">
        <v>34</v>
      </c>
      <c r="U382" s="4">
        <v>854.16</v>
      </c>
      <c r="V382" s="4">
        <v>0</v>
      </c>
      <c r="W382" s="4">
        <v>0</v>
      </c>
      <c r="X382" s="4" t="s">
        <v>1721</v>
      </c>
      <c r="Y382" s="4" t="s">
        <v>1722</v>
      </c>
    </row>
    <row r="383" s="4" customFormat="1" spans="1:25">
      <c r="A383" s="4" t="s">
        <v>1723</v>
      </c>
      <c r="B383" s="4" t="s">
        <v>26</v>
      </c>
      <c r="C383" s="4" t="s">
        <v>27</v>
      </c>
      <c r="D383" s="4" t="s">
        <v>484</v>
      </c>
      <c r="E383" s="4" t="s">
        <v>536</v>
      </c>
      <c r="F383" s="6">
        <v>45338</v>
      </c>
      <c r="G383" s="6">
        <v>45340</v>
      </c>
      <c r="H383" s="4">
        <v>1</v>
      </c>
      <c r="I383" s="4">
        <v>2</v>
      </c>
      <c r="J383" s="4">
        <v>2</v>
      </c>
      <c r="K383" s="4" t="s">
        <v>30</v>
      </c>
      <c r="L383" s="4">
        <v>589.13</v>
      </c>
      <c r="M383" s="4">
        <v>589.13</v>
      </c>
      <c r="N383" s="4" t="s">
        <v>1724</v>
      </c>
      <c r="O383" s="4" t="s">
        <v>32</v>
      </c>
      <c r="P383" s="4" t="s">
        <v>33</v>
      </c>
      <c r="Q383" s="4">
        <v>0</v>
      </c>
      <c r="R383" s="11">
        <v>45327.0000115741</v>
      </c>
      <c r="S383" s="6">
        <v>45341</v>
      </c>
      <c r="T383" s="4" t="s">
        <v>34</v>
      </c>
      <c r="U383" s="4">
        <v>589.13</v>
      </c>
      <c r="V383" s="4">
        <v>0</v>
      </c>
      <c r="W383" s="4">
        <v>4000</v>
      </c>
      <c r="X383" s="4" t="s">
        <v>1725</v>
      </c>
      <c r="Y383" s="4" t="s">
        <v>1726</v>
      </c>
    </row>
    <row r="384" s="4" customFormat="1" spans="1:25">
      <c r="A384" s="4" t="s">
        <v>1727</v>
      </c>
      <c r="B384" s="4" t="s">
        <v>26</v>
      </c>
      <c r="C384" s="4" t="s">
        <v>27</v>
      </c>
      <c r="D384" s="4" t="s">
        <v>464</v>
      </c>
      <c r="E384" s="4" t="s">
        <v>1076</v>
      </c>
      <c r="F384" s="6">
        <v>45335</v>
      </c>
      <c r="G384" s="6">
        <v>45337</v>
      </c>
      <c r="H384" s="4">
        <v>1</v>
      </c>
      <c r="I384" s="4">
        <v>2</v>
      </c>
      <c r="J384" s="4">
        <v>2</v>
      </c>
      <c r="K384" s="4" t="s">
        <v>30</v>
      </c>
      <c r="L384" s="4">
        <v>264.48</v>
      </c>
      <c r="M384" s="4">
        <v>264.48</v>
      </c>
      <c r="N384" s="4" t="s">
        <v>1728</v>
      </c>
      <c r="O384" s="4" t="s">
        <v>32</v>
      </c>
      <c r="P384" s="4" t="s">
        <v>33</v>
      </c>
      <c r="Q384" s="4">
        <v>0</v>
      </c>
      <c r="R384" s="11">
        <v>45327</v>
      </c>
      <c r="S384" s="6">
        <v>45341</v>
      </c>
      <c r="T384" s="4" t="s">
        <v>34</v>
      </c>
      <c r="U384" s="4">
        <v>264.48</v>
      </c>
      <c r="V384" s="4">
        <v>0</v>
      </c>
      <c r="W384" s="4">
        <v>0</v>
      </c>
      <c r="X384" s="4" t="s">
        <v>1729</v>
      </c>
      <c r="Y384" s="4" t="s">
        <v>1730</v>
      </c>
    </row>
    <row r="385" s="4" customFormat="1" spans="1:25">
      <c r="A385" s="4" t="s">
        <v>1731</v>
      </c>
      <c r="B385" s="4" t="s">
        <v>26</v>
      </c>
      <c r="C385" s="4" t="s">
        <v>27</v>
      </c>
      <c r="D385" s="4" t="s">
        <v>1732</v>
      </c>
      <c r="E385" s="4" t="s">
        <v>1733</v>
      </c>
      <c r="F385" s="6">
        <v>45335</v>
      </c>
      <c r="G385" s="6">
        <v>45337</v>
      </c>
      <c r="H385" s="4">
        <v>1</v>
      </c>
      <c r="I385" s="4">
        <v>2</v>
      </c>
      <c r="J385" s="4">
        <v>2</v>
      </c>
      <c r="K385" s="4" t="s">
        <v>30</v>
      </c>
      <c r="L385" s="4">
        <v>276.96</v>
      </c>
      <c r="M385" s="4">
        <v>276.96</v>
      </c>
      <c r="N385" s="4" t="s">
        <v>1734</v>
      </c>
      <c r="O385" s="4" t="s">
        <v>32</v>
      </c>
      <c r="P385" s="4" t="s">
        <v>33</v>
      </c>
      <c r="Q385" s="4">
        <v>0</v>
      </c>
      <c r="R385" s="11">
        <v>45328.0000115741</v>
      </c>
      <c r="S385" s="6">
        <v>45341</v>
      </c>
      <c r="T385" s="4" t="s">
        <v>34</v>
      </c>
      <c r="U385" s="4">
        <v>276.96</v>
      </c>
      <c r="V385" s="4">
        <v>0</v>
      </c>
      <c r="W385" s="4">
        <v>0</v>
      </c>
      <c r="X385" s="4" t="s">
        <v>1735</v>
      </c>
      <c r="Y385" s="4" t="s">
        <v>1736</v>
      </c>
    </row>
    <row r="386" s="4" customFormat="1" spans="1:25">
      <c r="A386" s="4" t="s">
        <v>1737</v>
      </c>
      <c r="B386" s="4" t="s">
        <v>26</v>
      </c>
      <c r="C386" s="4" t="s">
        <v>27</v>
      </c>
      <c r="D386" s="4" t="s">
        <v>1336</v>
      </c>
      <c r="E386" s="4" t="s">
        <v>1738</v>
      </c>
      <c r="F386" s="6">
        <v>45332</v>
      </c>
      <c r="G386" s="6">
        <v>45334</v>
      </c>
      <c r="H386" s="4">
        <v>1</v>
      </c>
      <c r="I386" s="4">
        <v>2</v>
      </c>
      <c r="J386" s="4">
        <v>2</v>
      </c>
      <c r="K386" s="4" t="s">
        <v>30</v>
      </c>
      <c r="L386" s="4">
        <v>283.54</v>
      </c>
      <c r="M386" s="4">
        <v>283.54</v>
      </c>
      <c r="N386" s="4" t="s">
        <v>1739</v>
      </c>
      <c r="O386" s="4" t="s">
        <v>32</v>
      </c>
      <c r="P386" s="4" t="s">
        <v>33</v>
      </c>
      <c r="Q386" s="4">
        <v>0</v>
      </c>
      <c r="R386" s="11">
        <v>45328</v>
      </c>
      <c r="S386" s="6">
        <v>45341</v>
      </c>
      <c r="T386" s="4" t="s">
        <v>34</v>
      </c>
      <c r="U386" s="4">
        <v>283.54</v>
      </c>
      <c r="V386" s="4">
        <v>0</v>
      </c>
      <c r="W386" s="4">
        <v>0</v>
      </c>
      <c r="X386" s="4" t="s">
        <v>1740</v>
      </c>
      <c r="Y386" s="4" t="s">
        <v>1741</v>
      </c>
    </row>
    <row r="387" s="4" customFormat="1" spans="1:25">
      <c r="A387" s="4" t="s">
        <v>1742</v>
      </c>
      <c r="B387" s="4" t="s">
        <v>26</v>
      </c>
      <c r="C387" s="4" t="s">
        <v>27</v>
      </c>
      <c r="D387" s="4" t="s">
        <v>1538</v>
      </c>
      <c r="E387" s="4" t="s">
        <v>1602</v>
      </c>
      <c r="F387" s="6">
        <v>45339</v>
      </c>
      <c r="G387" s="6">
        <v>45340</v>
      </c>
      <c r="H387" s="4">
        <v>1</v>
      </c>
      <c r="I387" s="4">
        <v>1</v>
      </c>
      <c r="J387" s="4">
        <v>1</v>
      </c>
      <c r="K387" s="4" t="s">
        <v>30</v>
      </c>
      <c r="L387" s="4">
        <v>98.11</v>
      </c>
      <c r="M387" s="4">
        <v>98.11</v>
      </c>
      <c r="N387" s="4" t="s">
        <v>1743</v>
      </c>
      <c r="O387" s="4" t="s">
        <v>32</v>
      </c>
      <c r="P387" s="4" t="s">
        <v>33</v>
      </c>
      <c r="Q387" s="4">
        <v>0</v>
      </c>
      <c r="R387" s="11">
        <v>45328</v>
      </c>
      <c r="S387" s="6">
        <v>45341</v>
      </c>
      <c r="T387" s="4" t="s">
        <v>34</v>
      </c>
      <c r="U387" s="4">
        <v>98.11</v>
      </c>
      <c r="V387" s="4">
        <v>0</v>
      </c>
      <c r="W387" s="4">
        <v>0</v>
      </c>
      <c r="X387" s="4" t="s">
        <v>1744</v>
      </c>
      <c r="Y387" s="4" t="s">
        <v>1745</v>
      </c>
    </row>
    <row r="388" s="4" customFormat="1" spans="1:25">
      <c r="A388" s="4" t="s">
        <v>1746</v>
      </c>
      <c r="B388" s="4" t="s">
        <v>26</v>
      </c>
      <c r="C388" s="4" t="s">
        <v>27</v>
      </c>
      <c r="D388" s="4" t="s">
        <v>1747</v>
      </c>
      <c r="E388" s="4" t="s">
        <v>134</v>
      </c>
      <c r="F388" s="6">
        <v>45339</v>
      </c>
      <c r="G388" s="6">
        <v>45340</v>
      </c>
      <c r="H388" s="4">
        <v>1</v>
      </c>
      <c r="I388" s="4">
        <v>1</v>
      </c>
      <c r="J388" s="4">
        <v>1</v>
      </c>
      <c r="K388" s="4" t="s">
        <v>30</v>
      </c>
      <c r="L388" s="4">
        <v>43.51</v>
      </c>
      <c r="M388" s="4">
        <v>43.51</v>
      </c>
      <c r="N388" s="4" t="s">
        <v>1748</v>
      </c>
      <c r="O388" s="4" t="s">
        <v>32</v>
      </c>
      <c r="P388" s="4" t="s">
        <v>33</v>
      </c>
      <c r="Q388" s="4">
        <v>0</v>
      </c>
      <c r="R388" s="11">
        <v>45328.0000115741</v>
      </c>
      <c r="S388" s="6">
        <v>45341</v>
      </c>
      <c r="T388" s="4" t="s">
        <v>34</v>
      </c>
      <c r="U388" s="4">
        <v>43.51</v>
      </c>
      <c r="V388" s="4">
        <v>0</v>
      </c>
      <c r="W388" s="4">
        <v>0</v>
      </c>
      <c r="X388" s="4" t="s">
        <v>1749</v>
      </c>
      <c r="Y388" s="4" t="s">
        <v>1750</v>
      </c>
    </row>
    <row r="389" s="4" customFormat="1" spans="1:25">
      <c r="A389" s="4" t="s">
        <v>1751</v>
      </c>
      <c r="B389" s="4" t="s">
        <v>26</v>
      </c>
      <c r="C389" s="4" t="s">
        <v>27</v>
      </c>
      <c r="D389" s="4" t="s">
        <v>1538</v>
      </c>
      <c r="E389" s="4" t="s">
        <v>1602</v>
      </c>
      <c r="F389" s="6">
        <v>45339</v>
      </c>
      <c r="G389" s="6">
        <v>45340</v>
      </c>
      <c r="H389" s="4">
        <v>1</v>
      </c>
      <c r="I389" s="4">
        <v>1</v>
      </c>
      <c r="J389" s="4">
        <v>1</v>
      </c>
      <c r="K389" s="4" t="s">
        <v>30</v>
      </c>
      <c r="L389" s="4">
        <v>98.11</v>
      </c>
      <c r="M389" s="4">
        <v>98.11</v>
      </c>
      <c r="N389" s="4" t="s">
        <v>1752</v>
      </c>
      <c r="O389" s="4" t="s">
        <v>32</v>
      </c>
      <c r="P389" s="4" t="s">
        <v>33</v>
      </c>
      <c r="Q389" s="4">
        <v>0</v>
      </c>
      <c r="R389" s="11">
        <v>45328</v>
      </c>
      <c r="S389" s="6">
        <v>45341</v>
      </c>
      <c r="T389" s="4" t="s">
        <v>34</v>
      </c>
      <c r="U389" s="4">
        <v>98.11</v>
      </c>
      <c r="V389" s="4">
        <v>0</v>
      </c>
      <c r="W389" s="4">
        <v>0</v>
      </c>
      <c r="X389" s="4" t="s">
        <v>1753</v>
      </c>
      <c r="Y389" s="4" t="s">
        <v>1754</v>
      </c>
    </row>
    <row r="390" s="4" customFormat="1" spans="1:25">
      <c r="A390" s="4" t="s">
        <v>1755</v>
      </c>
      <c r="B390" s="4" t="s">
        <v>26</v>
      </c>
      <c r="C390" s="4" t="s">
        <v>27</v>
      </c>
      <c r="D390" s="4" t="s">
        <v>459</v>
      </c>
      <c r="E390" s="4" t="s">
        <v>697</v>
      </c>
      <c r="F390" s="6">
        <v>45339</v>
      </c>
      <c r="G390" s="6">
        <v>45340</v>
      </c>
      <c r="H390" s="4">
        <v>1</v>
      </c>
      <c r="I390" s="4">
        <v>1</v>
      </c>
      <c r="J390" s="4">
        <v>1</v>
      </c>
      <c r="K390" s="4" t="s">
        <v>30</v>
      </c>
      <c r="L390" s="4">
        <v>48.19</v>
      </c>
      <c r="M390" s="4">
        <v>48.19</v>
      </c>
      <c r="N390" s="4" t="s">
        <v>1756</v>
      </c>
      <c r="O390" s="4" t="s">
        <v>32</v>
      </c>
      <c r="P390" s="4" t="s">
        <v>33</v>
      </c>
      <c r="Q390" s="4">
        <v>0</v>
      </c>
      <c r="R390" s="11">
        <v>45295.0000115741</v>
      </c>
      <c r="S390" s="6">
        <v>45341</v>
      </c>
      <c r="T390" s="4" t="s">
        <v>34</v>
      </c>
      <c r="U390" s="4">
        <v>48.19</v>
      </c>
      <c r="V390" s="4">
        <v>0</v>
      </c>
      <c r="W390" s="4">
        <v>0</v>
      </c>
      <c r="X390" s="4" t="s">
        <v>1757</v>
      </c>
      <c r="Y390" s="4" t="s">
        <v>1758</v>
      </c>
    </row>
    <row r="391" s="4" customFormat="1" spans="1:25">
      <c r="A391" s="4" t="s">
        <v>1759</v>
      </c>
      <c r="B391" s="4" t="s">
        <v>26</v>
      </c>
      <c r="C391" s="4" t="s">
        <v>27</v>
      </c>
      <c r="D391" s="4" t="s">
        <v>1354</v>
      </c>
      <c r="E391" s="4" t="s">
        <v>1355</v>
      </c>
      <c r="F391" s="6">
        <v>45332</v>
      </c>
      <c r="G391" s="6">
        <v>45334</v>
      </c>
      <c r="H391" s="4">
        <v>1</v>
      </c>
      <c r="I391" s="4">
        <v>2</v>
      </c>
      <c r="J391" s="4">
        <v>2</v>
      </c>
      <c r="K391" s="4" t="s">
        <v>30</v>
      </c>
      <c r="L391" s="4">
        <v>730.17</v>
      </c>
      <c r="M391" s="4">
        <v>730.17</v>
      </c>
      <c r="N391" s="4" t="s">
        <v>1760</v>
      </c>
      <c r="O391" s="4" t="s">
        <v>32</v>
      </c>
      <c r="P391" s="4" t="s">
        <v>33</v>
      </c>
      <c r="Q391" s="4">
        <v>0</v>
      </c>
      <c r="R391" s="11">
        <v>45328.0000115741</v>
      </c>
      <c r="S391" s="6">
        <v>45341</v>
      </c>
      <c r="T391" s="4" t="s">
        <v>34</v>
      </c>
      <c r="U391" s="4">
        <v>730.17</v>
      </c>
      <c r="V391" s="4">
        <v>0</v>
      </c>
      <c r="W391" s="4">
        <v>0</v>
      </c>
      <c r="X391" s="4" t="s">
        <v>1761</v>
      </c>
      <c r="Y391" s="4" t="s">
        <v>1762</v>
      </c>
    </row>
    <row r="392" s="4" customFormat="1" spans="1:25">
      <c r="A392" s="4" t="s">
        <v>1763</v>
      </c>
      <c r="B392" s="4" t="s">
        <v>26</v>
      </c>
      <c r="C392" s="4" t="s">
        <v>27</v>
      </c>
      <c r="D392" s="4" t="s">
        <v>1538</v>
      </c>
      <c r="E392" s="4" t="s">
        <v>1539</v>
      </c>
      <c r="F392" s="6">
        <v>45337</v>
      </c>
      <c r="G392" s="6">
        <v>45339</v>
      </c>
      <c r="H392" s="4">
        <v>1</v>
      </c>
      <c r="I392" s="4">
        <v>2</v>
      </c>
      <c r="J392" s="4">
        <v>2</v>
      </c>
      <c r="K392" s="4" t="s">
        <v>30</v>
      </c>
      <c r="L392" s="4">
        <v>167.96</v>
      </c>
      <c r="M392" s="4">
        <v>167.96</v>
      </c>
      <c r="N392" s="4" t="s">
        <v>1764</v>
      </c>
      <c r="O392" s="4" t="s">
        <v>32</v>
      </c>
      <c r="P392" s="4" t="s">
        <v>33</v>
      </c>
      <c r="Q392" s="4">
        <v>0</v>
      </c>
      <c r="R392" s="11">
        <v>45328.0000115741</v>
      </c>
      <c r="S392" s="6">
        <v>45341</v>
      </c>
      <c r="T392" s="4" t="s">
        <v>34</v>
      </c>
      <c r="U392" s="4">
        <v>167.96</v>
      </c>
      <c r="V392" s="4">
        <v>0</v>
      </c>
      <c r="W392" s="4">
        <v>0</v>
      </c>
      <c r="X392" s="4" t="s">
        <v>1765</v>
      </c>
      <c r="Y392" s="4" t="s">
        <v>1766</v>
      </c>
    </row>
    <row r="393" s="4" customFormat="1" spans="1:25">
      <c r="A393" s="4" t="s">
        <v>1767</v>
      </c>
      <c r="B393" s="4" t="s">
        <v>26</v>
      </c>
      <c r="C393" s="4" t="s">
        <v>27</v>
      </c>
      <c r="D393" s="4" t="s">
        <v>1354</v>
      </c>
      <c r="E393" s="4" t="s">
        <v>1355</v>
      </c>
      <c r="F393" s="6">
        <v>45333</v>
      </c>
      <c r="G393" s="6">
        <v>45336</v>
      </c>
      <c r="H393" s="4">
        <v>1</v>
      </c>
      <c r="I393" s="4">
        <v>3</v>
      </c>
      <c r="J393" s="4">
        <v>3</v>
      </c>
      <c r="K393" s="4" t="s">
        <v>30</v>
      </c>
      <c r="L393" s="4">
        <v>1097.4</v>
      </c>
      <c r="M393" s="4">
        <v>1097.4</v>
      </c>
      <c r="N393" s="4" t="s">
        <v>1768</v>
      </c>
      <c r="O393" s="4" t="s">
        <v>32</v>
      </c>
      <c r="P393" s="4" t="s">
        <v>33</v>
      </c>
      <c r="Q393" s="4">
        <v>0</v>
      </c>
      <c r="R393" s="11">
        <v>45328.0000115741</v>
      </c>
      <c r="S393" s="6">
        <v>45341</v>
      </c>
      <c r="T393" s="4" t="s">
        <v>34</v>
      </c>
      <c r="U393" s="4">
        <v>1097.4</v>
      </c>
      <c r="V393" s="4">
        <v>0</v>
      </c>
      <c r="W393" s="4">
        <v>0</v>
      </c>
      <c r="X393" s="4" t="s">
        <v>1769</v>
      </c>
      <c r="Y393" s="4" t="s">
        <v>127</v>
      </c>
    </row>
    <row r="394" s="4" customFormat="1" spans="1:25">
      <c r="A394" s="4" t="s">
        <v>1770</v>
      </c>
      <c r="B394" s="4" t="s">
        <v>26</v>
      </c>
      <c r="C394" s="4" t="s">
        <v>27</v>
      </c>
      <c r="D394" s="4" t="s">
        <v>649</v>
      </c>
      <c r="E394" s="4" t="s">
        <v>650</v>
      </c>
      <c r="F394" s="6">
        <v>45336</v>
      </c>
      <c r="G394" s="6">
        <v>45338</v>
      </c>
      <c r="H394" s="4">
        <v>2</v>
      </c>
      <c r="I394" s="4">
        <v>2</v>
      </c>
      <c r="J394" s="4">
        <v>4</v>
      </c>
      <c r="K394" s="4" t="s">
        <v>30</v>
      </c>
      <c r="L394" s="4">
        <v>376.2</v>
      </c>
      <c r="M394" s="4">
        <v>376.2</v>
      </c>
      <c r="N394" s="4" t="s">
        <v>1771</v>
      </c>
      <c r="O394" s="4" t="s">
        <v>32</v>
      </c>
      <c r="P394" s="4" t="s">
        <v>33</v>
      </c>
      <c r="Q394" s="4">
        <v>0</v>
      </c>
      <c r="R394" s="11">
        <v>45329</v>
      </c>
      <c r="S394" s="6">
        <v>45341</v>
      </c>
      <c r="T394" s="4" t="s">
        <v>34</v>
      </c>
      <c r="U394" s="4">
        <v>376.2</v>
      </c>
      <c r="V394" s="4">
        <v>0</v>
      </c>
      <c r="W394" s="4">
        <v>0</v>
      </c>
      <c r="X394" s="4" t="s">
        <v>1772</v>
      </c>
      <c r="Y394" s="4" t="s">
        <v>1773</v>
      </c>
    </row>
    <row r="395" s="4" customFormat="1" spans="1:25">
      <c r="A395" s="4" t="s">
        <v>1774</v>
      </c>
      <c r="B395" s="4" t="s">
        <v>26</v>
      </c>
      <c r="C395" s="4" t="s">
        <v>27</v>
      </c>
      <c r="D395" s="4" t="s">
        <v>1448</v>
      </c>
      <c r="E395" s="4" t="s">
        <v>1449</v>
      </c>
      <c r="F395" s="6">
        <v>45339</v>
      </c>
      <c r="G395" s="6">
        <v>45340</v>
      </c>
      <c r="H395" s="4">
        <v>1</v>
      </c>
      <c r="I395" s="4">
        <v>1</v>
      </c>
      <c r="J395" s="4">
        <v>1</v>
      </c>
      <c r="K395" s="4" t="s">
        <v>30</v>
      </c>
      <c r="L395" s="4">
        <v>141.46</v>
      </c>
      <c r="M395" s="4">
        <v>141.46</v>
      </c>
      <c r="N395" s="4" t="s">
        <v>1775</v>
      </c>
      <c r="O395" s="4" t="s">
        <v>32</v>
      </c>
      <c r="P395" s="4" t="s">
        <v>33</v>
      </c>
      <c r="Q395" s="4">
        <v>0</v>
      </c>
      <c r="R395" s="11">
        <v>45314</v>
      </c>
      <c r="S395" s="6">
        <v>45341</v>
      </c>
      <c r="T395" s="4" t="s">
        <v>34</v>
      </c>
      <c r="U395" s="4">
        <v>141.46</v>
      </c>
      <c r="V395" s="4">
        <v>0</v>
      </c>
      <c r="W395" s="4">
        <v>0</v>
      </c>
      <c r="X395" s="4" t="s">
        <v>1776</v>
      </c>
      <c r="Y395" s="4" t="s">
        <v>1777</v>
      </c>
    </row>
    <row r="396" s="4" customFormat="1" spans="1:25">
      <c r="A396" s="4" t="s">
        <v>1778</v>
      </c>
      <c r="B396" s="4" t="s">
        <v>26</v>
      </c>
      <c r="C396" s="4" t="s">
        <v>27</v>
      </c>
      <c r="D396" s="4" t="s">
        <v>413</v>
      </c>
      <c r="E396" s="4" t="s">
        <v>1779</v>
      </c>
      <c r="F396" s="6">
        <v>45336</v>
      </c>
      <c r="G396" s="6">
        <v>45339</v>
      </c>
      <c r="H396" s="4">
        <v>1</v>
      </c>
      <c r="I396" s="4">
        <v>3</v>
      </c>
      <c r="J396" s="4">
        <v>3</v>
      </c>
      <c r="K396" s="4" t="s">
        <v>30</v>
      </c>
      <c r="L396" s="4">
        <v>1264.32</v>
      </c>
      <c r="M396" s="4">
        <v>1264.32</v>
      </c>
      <c r="N396" s="4" t="s">
        <v>1780</v>
      </c>
      <c r="O396" s="4" t="s">
        <v>32</v>
      </c>
      <c r="P396" s="4" t="s">
        <v>33</v>
      </c>
      <c r="Q396" s="4">
        <v>0</v>
      </c>
      <c r="R396" s="11">
        <v>45329.0000115741</v>
      </c>
      <c r="S396" s="6">
        <v>45341</v>
      </c>
      <c r="T396" s="4" t="s">
        <v>34</v>
      </c>
      <c r="U396" s="4">
        <v>1264.32</v>
      </c>
      <c r="V396" s="4">
        <v>0</v>
      </c>
      <c r="W396" s="4">
        <v>0</v>
      </c>
      <c r="X396" s="4" t="s">
        <v>1781</v>
      </c>
      <c r="Y396" s="4" t="s">
        <v>1782</v>
      </c>
    </row>
    <row r="397" s="4" customFormat="1" spans="1:25">
      <c r="A397" s="4" t="s">
        <v>1783</v>
      </c>
      <c r="B397" s="4" t="s">
        <v>26</v>
      </c>
      <c r="C397" s="4" t="s">
        <v>27</v>
      </c>
      <c r="D397" s="4" t="s">
        <v>1538</v>
      </c>
      <c r="E397" s="4" t="s">
        <v>1550</v>
      </c>
      <c r="F397" s="6">
        <v>45337</v>
      </c>
      <c r="G397" s="6">
        <v>45340</v>
      </c>
      <c r="H397" s="4">
        <v>1</v>
      </c>
      <c r="I397" s="4">
        <v>3</v>
      </c>
      <c r="J397" s="4">
        <v>3</v>
      </c>
      <c r="K397" s="4" t="s">
        <v>30</v>
      </c>
      <c r="L397" s="4">
        <v>320.46</v>
      </c>
      <c r="M397" s="4">
        <v>320.46</v>
      </c>
      <c r="N397" s="4" t="s">
        <v>1784</v>
      </c>
      <c r="O397" s="4" t="s">
        <v>32</v>
      </c>
      <c r="P397" s="4" t="s">
        <v>33</v>
      </c>
      <c r="Q397" s="4">
        <v>0</v>
      </c>
      <c r="R397" s="11">
        <v>45329.0000115741</v>
      </c>
      <c r="S397" s="6">
        <v>45341</v>
      </c>
      <c r="T397" s="4" t="s">
        <v>34</v>
      </c>
      <c r="U397" s="4">
        <v>320.46</v>
      </c>
      <c r="V397" s="4">
        <v>0</v>
      </c>
      <c r="W397" s="4">
        <v>0</v>
      </c>
      <c r="X397" s="4" t="s">
        <v>1785</v>
      </c>
      <c r="Y397" s="4" t="s">
        <v>1786</v>
      </c>
    </row>
    <row r="398" s="4" customFormat="1" spans="1:25">
      <c r="A398" s="4" t="s">
        <v>1787</v>
      </c>
      <c r="B398" s="4" t="s">
        <v>26</v>
      </c>
      <c r="C398" s="4" t="s">
        <v>27</v>
      </c>
      <c r="D398" s="4" t="s">
        <v>1788</v>
      </c>
      <c r="E398" s="4" t="s">
        <v>1789</v>
      </c>
      <c r="F398" s="6">
        <v>45334</v>
      </c>
      <c r="G398" s="6">
        <v>45335</v>
      </c>
      <c r="H398" s="4">
        <v>1</v>
      </c>
      <c r="I398" s="4">
        <v>1</v>
      </c>
      <c r="J398" s="4">
        <v>1</v>
      </c>
      <c r="K398" s="4" t="s">
        <v>30</v>
      </c>
      <c r="L398" s="4">
        <v>184.22</v>
      </c>
      <c r="M398" s="4">
        <v>184.22</v>
      </c>
      <c r="N398" s="4" t="s">
        <v>1790</v>
      </c>
      <c r="O398" s="4" t="s">
        <v>32</v>
      </c>
      <c r="P398" s="4" t="s">
        <v>33</v>
      </c>
      <c r="Q398" s="4">
        <v>0</v>
      </c>
      <c r="R398" s="11">
        <v>45329</v>
      </c>
      <c r="S398" s="6">
        <v>45341</v>
      </c>
      <c r="T398" s="4" t="s">
        <v>34</v>
      </c>
      <c r="U398" s="4">
        <v>184.22</v>
      </c>
      <c r="V398" s="4">
        <v>0</v>
      </c>
      <c r="W398" s="4">
        <v>0</v>
      </c>
      <c r="X398" s="4" t="s">
        <v>1791</v>
      </c>
      <c r="Y398" s="4" t="s">
        <v>127</v>
      </c>
    </row>
    <row r="399" s="4" customFormat="1" spans="1:25">
      <c r="A399" s="4" t="s">
        <v>1792</v>
      </c>
      <c r="B399" s="4" t="s">
        <v>26</v>
      </c>
      <c r="C399" s="4" t="s">
        <v>27</v>
      </c>
      <c r="D399" s="4" t="s">
        <v>464</v>
      </c>
      <c r="E399" s="4" t="s">
        <v>440</v>
      </c>
      <c r="F399" s="6">
        <v>45337</v>
      </c>
      <c r="G399" s="6">
        <v>45340</v>
      </c>
      <c r="H399" s="4">
        <v>1</v>
      </c>
      <c r="I399" s="4">
        <v>3</v>
      </c>
      <c r="J399" s="4">
        <v>3</v>
      </c>
      <c r="K399" s="4" t="s">
        <v>30</v>
      </c>
      <c r="L399" s="4">
        <v>396.93</v>
      </c>
      <c r="M399" s="4">
        <v>396.93</v>
      </c>
      <c r="N399" s="4" t="s">
        <v>1793</v>
      </c>
      <c r="O399" s="4" t="s">
        <v>32</v>
      </c>
      <c r="P399" s="4" t="s">
        <v>33</v>
      </c>
      <c r="Q399" s="4">
        <v>0</v>
      </c>
      <c r="R399" s="11">
        <v>45330</v>
      </c>
      <c r="S399" s="6">
        <v>45341</v>
      </c>
      <c r="T399" s="4" t="s">
        <v>34</v>
      </c>
      <c r="U399" s="4">
        <v>396.93</v>
      </c>
      <c r="V399" s="4">
        <v>0</v>
      </c>
      <c r="W399" s="4">
        <v>0</v>
      </c>
      <c r="X399" s="4" t="s">
        <v>1794</v>
      </c>
      <c r="Y399" s="4" t="s">
        <v>1795</v>
      </c>
    </row>
    <row r="400" s="4" customFormat="1" spans="1:25">
      <c r="A400" s="4" t="s">
        <v>1796</v>
      </c>
      <c r="B400" s="4" t="s">
        <v>26</v>
      </c>
      <c r="C400" s="4" t="s">
        <v>27</v>
      </c>
      <c r="D400" s="4" t="s">
        <v>1788</v>
      </c>
      <c r="E400" s="4" t="s">
        <v>1797</v>
      </c>
      <c r="F400" s="6">
        <v>45333</v>
      </c>
      <c r="G400" s="6">
        <v>45334</v>
      </c>
      <c r="H400" s="4">
        <v>1</v>
      </c>
      <c r="I400" s="4">
        <v>1</v>
      </c>
      <c r="J400" s="4">
        <v>1</v>
      </c>
      <c r="K400" s="4" t="s">
        <v>30</v>
      </c>
      <c r="L400" s="4">
        <v>171.69</v>
      </c>
      <c r="M400" s="4">
        <v>171.69</v>
      </c>
      <c r="N400" s="4" t="s">
        <v>1798</v>
      </c>
      <c r="O400" s="4" t="s">
        <v>32</v>
      </c>
      <c r="P400" s="4" t="s">
        <v>33</v>
      </c>
      <c r="Q400" s="4">
        <v>0</v>
      </c>
      <c r="R400" s="11">
        <v>45330</v>
      </c>
      <c r="S400" s="6">
        <v>45341</v>
      </c>
      <c r="T400" s="4" t="s">
        <v>34</v>
      </c>
      <c r="U400" s="4">
        <v>171.69</v>
      </c>
      <c r="V400" s="4">
        <v>0</v>
      </c>
      <c r="W400" s="4">
        <v>0</v>
      </c>
      <c r="X400" s="4" t="s">
        <v>1799</v>
      </c>
      <c r="Y400" s="4" t="s">
        <v>127</v>
      </c>
    </row>
    <row r="401" s="4" customFormat="1" spans="1:25">
      <c r="A401" s="4" t="s">
        <v>1800</v>
      </c>
      <c r="B401" s="4" t="s">
        <v>26</v>
      </c>
      <c r="C401" s="4" t="s">
        <v>27</v>
      </c>
      <c r="D401" s="4" t="s">
        <v>1747</v>
      </c>
      <c r="E401" s="4" t="s">
        <v>1801</v>
      </c>
      <c r="F401" s="6">
        <v>45333</v>
      </c>
      <c r="G401" s="6">
        <v>45334</v>
      </c>
      <c r="H401" s="4">
        <v>1</v>
      </c>
      <c r="I401" s="4">
        <v>1</v>
      </c>
      <c r="J401" s="4">
        <v>1</v>
      </c>
      <c r="K401" s="4" t="s">
        <v>30</v>
      </c>
      <c r="L401" s="4">
        <v>35.5</v>
      </c>
      <c r="M401" s="4">
        <v>35.5</v>
      </c>
      <c r="N401" s="4" t="s">
        <v>1802</v>
      </c>
      <c r="O401" s="4" t="s">
        <v>32</v>
      </c>
      <c r="P401" s="4" t="s">
        <v>33</v>
      </c>
      <c r="Q401" s="4">
        <v>0</v>
      </c>
      <c r="R401" s="11">
        <v>45330.0000115741</v>
      </c>
      <c r="S401" s="6">
        <v>45341</v>
      </c>
      <c r="T401" s="4" t="s">
        <v>34</v>
      </c>
      <c r="U401" s="4">
        <v>35.5</v>
      </c>
      <c r="V401" s="4">
        <v>0</v>
      </c>
      <c r="W401" s="4">
        <v>0</v>
      </c>
      <c r="X401" s="4" t="s">
        <v>1803</v>
      </c>
      <c r="Y401" s="4" t="s">
        <v>1804</v>
      </c>
    </row>
    <row r="402" s="4" customFormat="1" spans="1:25">
      <c r="A402" s="4" t="s">
        <v>1767</v>
      </c>
      <c r="B402" s="4" t="s">
        <v>26</v>
      </c>
      <c r="C402" s="4" t="s">
        <v>176</v>
      </c>
      <c r="D402" s="4" t="s">
        <v>1354</v>
      </c>
      <c r="E402" s="4" t="s">
        <v>1355</v>
      </c>
      <c r="F402" s="6">
        <v>45333</v>
      </c>
      <c r="G402" s="6">
        <v>45336</v>
      </c>
      <c r="H402" s="4">
        <v>1</v>
      </c>
      <c r="I402" s="4">
        <v>3</v>
      </c>
      <c r="J402" s="4">
        <v>3</v>
      </c>
      <c r="K402" s="4" t="s">
        <v>30</v>
      </c>
      <c r="L402" s="4">
        <v>-1097.4</v>
      </c>
      <c r="M402" s="4">
        <v>-1097.4</v>
      </c>
      <c r="N402" s="4" t="s">
        <v>1768</v>
      </c>
      <c r="O402" s="4" t="s">
        <v>32</v>
      </c>
      <c r="P402" s="4" t="s">
        <v>33</v>
      </c>
      <c r="Q402" s="4">
        <v>0</v>
      </c>
      <c r="R402" s="11">
        <v>45328.0000115741</v>
      </c>
      <c r="S402" s="6">
        <v>45341</v>
      </c>
      <c r="T402" s="4" t="s">
        <v>34</v>
      </c>
      <c r="U402" s="4">
        <v>-1097.4</v>
      </c>
      <c r="V402" s="4">
        <v>0</v>
      </c>
      <c r="W402" s="4">
        <v>0</v>
      </c>
      <c r="X402" s="4" t="s">
        <v>1769</v>
      </c>
      <c r="Y402" s="4" t="s">
        <v>127</v>
      </c>
    </row>
    <row r="403" s="4" customFormat="1" spans="1:25">
      <c r="A403" s="4" t="s">
        <v>1805</v>
      </c>
      <c r="B403" s="4" t="s">
        <v>26</v>
      </c>
      <c r="C403" s="4" t="s">
        <v>27</v>
      </c>
      <c r="D403" s="4" t="s">
        <v>1806</v>
      </c>
      <c r="E403" s="4" t="s">
        <v>1807</v>
      </c>
      <c r="F403" s="6">
        <v>45338</v>
      </c>
      <c r="G403" s="6">
        <v>45340</v>
      </c>
      <c r="H403" s="4">
        <v>1</v>
      </c>
      <c r="I403" s="4">
        <v>2</v>
      </c>
      <c r="J403" s="4">
        <v>2</v>
      </c>
      <c r="K403" s="4" t="s">
        <v>30</v>
      </c>
      <c r="L403" s="4">
        <v>222.18</v>
      </c>
      <c r="M403" s="4">
        <v>222.18</v>
      </c>
      <c r="N403" s="4" t="s">
        <v>1808</v>
      </c>
      <c r="O403" s="4" t="s">
        <v>32</v>
      </c>
      <c r="P403" s="4" t="s">
        <v>33</v>
      </c>
      <c r="Q403" s="4">
        <v>0</v>
      </c>
      <c r="R403" s="11">
        <v>45330</v>
      </c>
      <c r="S403" s="6">
        <v>45341</v>
      </c>
      <c r="T403" s="4" t="s">
        <v>34</v>
      </c>
      <c r="U403" s="4">
        <v>222.18</v>
      </c>
      <c r="V403" s="4">
        <v>0</v>
      </c>
      <c r="W403" s="4">
        <v>0</v>
      </c>
      <c r="X403" s="4" t="s">
        <v>1809</v>
      </c>
      <c r="Y403" s="4" t="s">
        <v>1810</v>
      </c>
    </row>
    <row r="404" s="4" customFormat="1" spans="1:25">
      <c r="A404" s="4" t="s">
        <v>1676</v>
      </c>
      <c r="B404" s="4" t="s">
        <v>26</v>
      </c>
      <c r="C404" s="4" t="s">
        <v>176</v>
      </c>
      <c r="D404" s="4" t="s">
        <v>1354</v>
      </c>
      <c r="E404" s="4" t="s">
        <v>1355</v>
      </c>
      <c r="F404" s="6">
        <v>45332</v>
      </c>
      <c r="G404" s="6">
        <v>45335</v>
      </c>
      <c r="H404" s="4">
        <v>1</v>
      </c>
      <c r="I404" s="4">
        <v>3</v>
      </c>
      <c r="J404" s="4">
        <v>3</v>
      </c>
      <c r="K404" s="4" t="s">
        <v>30</v>
      </c>
      <c r="L404" s="4">
        <v>-1089.42</v>
      </c>
      <c r="M404" s="4">
        <v>-1089.42</v>
      </c>
      <c r="N404" s="4" t="s">
        <v>1677</v>
      </c>
      <c r="O404" s="4" t="s">
        <v>32</v>
      </c>
      <c r="P404" s="4" t="s">
        <v>33</v>
      </c>
      <c r="Q404" s="4">
        <v>0</v>
      </c>
      <c r="R404" s="11">
        <v>45326</v>
      </c>
      <c r="S404" s="6">
        <v>45341</v>
      </c>
      <c r="T404" s="4" t="s">
        <v>34</v>
      </c>
      <c r="U404" s="4">
        <v>-1089.42</v>
      </c>
      <c r="V404" s="4">
        <v>0</v>
      </c>
      <c r="W404" s="4">
        <v>0</v>
      </c>
      <c r="X404" s="4" t="s">
        <v>1678</v>
      </c>
      <c r="Y404" s="4" t="s">
        <v>127</v>
      </c>
    </row>
    <row r="405" s="4" customFormat="1" spans="1:25">
      <c r="A405" s="4" t="s">
        <v>1811</v>
      </c>
      <c r="B405" s="4" t="s">
        <v>26</v>
      </c>
      <c r="C405" s="4" t="s">
        <v>27</v>
      </c>
      <c r="D405" s="4" t="s">
        <v>1812</v>
      </c>
      <c r="E405" s="4" t="s">
        <v>986</v>
      </c>
      <c r="F405" s="6">
        <v>45334</v>
      </c>
      <c r="G405" s="6">
        <v>45336</v>
      </c>
      <c r="H405" s="4">
        <v>1</v>
      </c>
      <c r="I405" s="4">
        <v>2</v>
      </c>
      <c r="J405" s="4">
        <v>2</v>
      </c>
      <c r="K405" s="4" t="s">
        <v>30</v>
      </c>
      <c r="L405" s="4">
        <v>521.18</v>
      </c>
      <c r="M405" s="4">
        <v>521.18</v>
      </c>
      <c r="N405" s="4" t="s">
        <v>1813</v>
      </c>
      <c r="O405" s="4" t="s">
        <v>32</v>
      </c>
      <c r="P405" s="4" t="s">
        <v>33</v>
      </c>
      <c r="Q405" s="4">
        <v>0</v>
      </c>
      <c r="R405" s="11">
        <v>45330</v>
      </c>
      <c r="S405" s="6">
        <v>45341</v>
      </c>
      <c r="T405" s="4" t="s">
        <v>34</v>
      </c>
      <c r="U405" s="4">
        <v>521.18</v>
      </c>
      <c r="V405" s="4">
        <v>0</v>
      </c>
      <c r="W405" s="4">
        <v>0</v>
      </c>
      <c r="X405" s="4" t="s">
        <v>1814</v>
      </c>
      <c r="Y405" s="4" t="s">
        <v>127</v>
      </c>
    </row>
    <row r="406" s="4" customFormat="1" spans="1:25">
      <c r="A406" s="4" t="s">
        <v>1815</v>
      </c>
      <c r="B406" s="4" t="s">
        <v>26</v>
      </c>
      <c r="C406" s="4" t="s">
        <v>27</v>
      </c>
      <c r="D406" s="4" t="s">
        <v>1812</v>
      </c>
      <c r="E406" s="4" t="s">
        <v>986</v>
      </c>
      <c r="F406" s="6">
        <v>45334</v>
      </c>
      <c r="G406" s="6">
        <v>45336</v>
      </c>
      <c r="H406" s="4">
        <v>1</v>
      </c>
      <c r="I406" s="4">
        <v>2</v>
      </c>
      <c r="J406" s="4">
        <v>2</v>
      </c>
      <c r="K406" s="4" t="s">
        <v>30</v>
      </c>
      <c r="L406" s="4">
        <v>518.4</v>
      </c>
      <c r="M406" s="4">
        <v>518.4</v>
      </c>
      <c r="N406" s="4" t="s">
        <v>1816</v>
      </c>
      <c r="O406" s="4" t="s">
        <v>32</v>
      </c>
      <c r="P406" s="4" t="s">
        <v>33</v>
      </c>
      <c r="Q406" s="4">
        <v>0</v>
      </c>
      <c r="R406" s="11">
        <v>45330</v>
      </c>
      <c r="S406" s="6">
        <v>45341</v>
      </c>
      <c r="T406" s="4" t="s">
        <v>34</v>
      </c>
      <c r="U406" s="4">
        <v>518.4</v>
      </c>
      <c r="V406" s="4">
        <v>0</v>
      </c>
      <c r="W406" s="4">
        <v>0</v>
      </c>
      <c r="X406" s="4" t="s">
        <v>1817</v>
      </c>
      <c r="Y406" s="4" t="s">
        <v>1818</v>
      </c>
    </row>
    <row r="407" s="4" customFormat="1" spans="1:25">
      <c r="A407" s="4" t="s">
        <v>1819</v>
      </c>
      <c r="B407" s="4" t="s">
        <v>26</v>
      </c>
      <c r="C407" s="4" t="s">
        <v>27</v>
      </c>
      <c r="D407" s="4" t="s">
        <v>1820</v>
      </c>
      <c r="E407" s="4" t="s">
        <v>1821</v>
      </c>
      <c r="F407" s="6">
        <v>45338</v>
      </c>
      <c r="G407" s="6">
        <v>45340</v>
      </c>
      <c r="H407" s="4">
        <v>1</v>
      </c>
      <c r="I407" s="4">
        <v>2</v>
      </c>
      <c r="J407" s="4">
        <v>2</v>
      </c>
      <c r="K407" s="4" t="s">
        <v>30</v>
      </c>
      <c r="L407" s="4">
        <v>1551.32</v>
      </c>
      <c r="M407" s="4">
        <v>1551.32</v>
      </c>
      <c r="N407" s="4" t="s">
        <v>1822</v>
      </c>
      <c r="O407" s="4" t="s">
        <v>32</v>
      </c>
      <c r="P407" s="4" t="s">
        <v>33</v>
      </c>
      <c r="Q407" s="4">
        <v>0</v>
      </c>
      <c r="R407" s="11">
        <v>45331</v>
      </c>
      <c r="S407" s="6">
        <v>45341</v>
      </c>
      <c r="T407" s="4" t="s">
        <v>34</v>
      </c>
      <c r="U407" s="4">
        <v>1551.32</v>
      </c>
      <c r="V407" s="4">
        <v>0</v>
      </c>
      <c r="W407" s="4">
        <v>0</v>
      </c>
      <c r="X407" s="4" t="s">
        <v>1823</v>
      </c>
      <c r="Y407" s="4" t="s">
        <v>1824</v>
      </c>
    </row>
    <row r="408" s="4" customFormat="1" spans="1:25">
      <c r="A408" s="4" t="s">
        <v>1825</v>
      </c>
      <c r="B408" s="4" t="s">
        <v>26</v>
      </c>
      <c r="C408" s="4" t="s">
        <v>27</v>
      </c>
      <c r="D408" s="4" t="s">
        <v>464</v>
      </c>
      <c r="E408" s="4" t="s">
        <v>440</v>
      </c>
      <c r="F408" s="6">
        <v>45338</v>
      </c>
      <c r="G408" s="6">
        <v>45340</v>
      </c>
      <c r="H408" s="4">
        <v>1</v>
      </c>
      <c r="I408" s="4">
        <v>2</v>
      </c>
      <c r="J408" s="4">
        <v>2</v>
      </c>
      <c r="K408" s="4" t="s">
        <v>30</v>
      </c>
      <c r="L408" s="4">
        <v>262.32</v>
      </c>
      <c r="M408" s="4">
        <v>262.32</v>
      </c>
      <c r="N408" s="4" t="s">
        <v>1826</v>
      </c>
      <c r="O408" s="4" t="s">
        <v>32</v>
      </c>
      <c r="P408" s="4" t="s">
        <v>33</v>
      </c>
      <c r="Q408" s="4">
        <v>0</v>
      </c>
      <c r="R408" s="11">
        <v>45331.0000115741</v>
      </c>
      <c r="S408" s="6">
        <v>45341</v>
      </c>
      <c r="T408" s="4" t="s">
        <v>34</v>
      </c>
      <c r="U408" s="4">
        <v>262.32</v>
      </c>
      <c r="V408" s="4">
        <v>0</v>
      </c>
      <c r="W408" s="4">
        <v>0</v>
      </c>
      <c r="X408" s="4" t="s">
        <v>1827</v>
      </c>
      <c r="Y408" s="4" t="s">
        <v>1828</v>
      </c>
    </row>
    <row r="409" s="4" customFormat="1" spans="1:25">
      <c r="A409" s="4" t="s">
        <v>1829</v>
      </c>
      <c r="B409" s="4" t="s">
        <v>26</v>
      </c>
      <c r="C409" s="4" t="s">
        <v>27</v>
      </c>
      <c r="D409" s="4" t="s">
        <v>464</v>
      </c>
      <c r="E409" s="4" t="s">
        <v>440</v>
      </c>
      <c r="F409" s="6">
        <v>45338</v>
      </c>
      <c r="G409" s="6">
        <v>45340</v>
      </c>
      <c r="H409" s="4">
        <v>1</v>
      </c>
      <c r="I409" s="4">
        <v>2</v>
      </c>
      <c r="J409" s="4">
        <v>2</v>
      </c>
      <c r="K409" s="4" t="s">
        <v>30</v>
      </c>
      <c r="L409" s="4">
        <v>262.32</v>
      </c>
      <c r="M409" s="4">
        <v>262.32</v>
      </c>
      <c r="N409" s="4" t="s">
        <v>1830</v>
      </c>
      <c r="O409" s="4" t="s">
        <v>32</v>
      </c>
      <c r="P409" s="4" t="s">
        <v>33</v>
      </c>
      <c r="Q409" s="4">
        <v>0</v>
      </c>
      <c r="R409" s="11">
        <v>45331</v>
      </c>
      <c r="S409" s="6">
        <v>45341</v>
      </c>
      <c r="T409" s="4" t="s">
        <v>34</v>
      </c>
      <c r="U409" s="4">
        <v>262.32</v>
      </c>
      <c r="V409" s="4">
        <v>0</v>
      </c>
      <c r="W409" s="4">
        <v>0</v>
      </c>
      <c r="X409" s="4" t="s">
        <v>1831</v>
      </c>
      <c r="Y409" s="4" t="s">
        <v>1832</v>
      </c>
    </row>
    <row r="410" s="4" customFormat="1" spans="1:25">
      <c r="A410" s="4" t="s">
        <v>1833</v>
      </c>
      <c r="B410" s="4" t="s">
        <v>26</v>
      </c>
      <c r="C410" s="4" t="s">
        <v>27</v>
      </c>
      <c r="D410" s="4" t="s">
        <v>464</v>
      </c>
      <c r="E410" s="4" t="s">
        <v>440</v>
      </c>
      <c r="F410" s="6">
        <v>45338</v>
      </c>
      <c r="G410" s="6">
        <v>45339</v>
      </c>
      <c r="H410" s="4">
        <v>1</v>
      </c>
      <c r="I410" s="4">
        <v>1</v>
      </c>
      <c r="J410" s="4">
        <v>1</v>
      </c>
      <c r="K410" s="4" t="s">
        <v>30</v>
      </c>
      <c r="L410" s="4">
        <v>141.13</v>
      </c>
      <c r="M410" s="4">
        <v>141.13</v>
      </c>
      <c r="N410" s="4" t="s">
        <v>1834</v>
      </c>
      <c r="O410" s="4" t="s">
        <v>32</v>
      </c>
      <c r="P410" s="4" t="s">
        <v>33</v>
      </c>
      <c r="Q410" s="4">
        <v>0</v>
      </c>
      <c r="R410" s="11">
        <v>45331.0000115741</v>
      </c>
      <c r="S410" s="6">
        <v>45341</v>
      </c>
      <c r="T410" s="4" t="s">
        <v>34</v>
      </c>
      <c r="U410" s="4">
        <v>141.13</v>
      </c>
      <c r="V410" s="4">
        <v>0</v>
      </c>
      <c r="W410" s="4">
        <v>0</v>
      </c>
      <c r="X410" s="4" t="s">
        <v>1835</v>
      </c>
      <c r="Y410" s="4" t="s">
        <v>1836</v>
      </c>
    </row>
    <row r="411" s="4" customFormat="1" spans="1:25">
      <c r="A411" s="4" t="s">
        <v>1837</v>
      </c>
      <c r="B411" s="4" t="s">
        <v>26</v>
      </c>
      <c r="C411" s="4" t="s">
        <v>27</v>
      </c>
      <c r="D411" s="4" t="s">
        <v>464</v>
      </c>
      <c r="E411" s="4" t="s">
        <v>440</v>
      </c>
      <c r="F411" s="6">
        <v>45339</v>
      </c>
      <c r="G411" s="6">
        <v>45340</v>
      </c>
      <c r="H411" s="4">
        <v>1</v>
      </c>
      <c r="I411" s="4">
        <v>1</v>
      </c>
      <c r="J411" s="4">
        <v>1</v>
      </c>
      <c r="K411" s="4" t="s">
        <v>30</v>
      </c>
      <c r="L411" s="4">
        <v>141.13</v>
      </c>
      <c r="M411" s="4">
        <v>141.13</v>
      </c>
      <c r="N411" s="4" t="s">
        <v>1834</v>
      </c>
      <c r="O411" s="4" t="s">
        <v>32</v>
      </c>
      <c r="P411" s="4" t="s">
        <v>33</v>
      </c>
      <c r="Q411" s="4">
        <v>0</v>
      </c>
      <c r="R411" s="11">
        <v>45331</v>
      </c>
      <c r="S411" s="6">
        <v>45341</v>
      </c>
      <c r="T411" s="4" t="s">
        <v>34</v>
      </c>
      <c r="U411" s="4">
        <v>141.13</v>
      </c>
      <c r="V411" s="4">
        <v>0</v>
      </c>
      <c r="W411" s="4">
        <v>0</v>
      </c>
      <c r="X411" s="4" t="s">
        <v>1838</v>
      </c>
      <c r="Y411" s="4" t="s">
        <v>1839</v>
      </c>
    </row>
    <row r="412" s="4" customFormat="1" spans="1:25">
      <c r="A412" s="4" t="s">
        <v>1811</v>
      </c>
      <c r="B412" s="4" t="s">
        <v>26</v>
      </c>
      <c r="C412" s="4" t="s">
        <v>176</v>
      </c>
      <c r="D412" s="4" t="s">
        <v>1812</v>
      </c>
      <c r="E412" s="4" t="s">
        <v>986</v>
      </c>
      <c r="F412" s="6">
        <v>45334</v>
      </c>
      <c r="G412" s="6">
        <v>45336</v>
      </c>
      <c r="H412" s="4">
        <v>1</v>
      </c>
      <c r="I412" s="4">
        <v>2</v>
      </c>
      <c r="J412" s="4">
        <v>2</v>
      </c>
      <c r="K412" s="4" t="s">
        <v>30</v>
      </c>
      <c r="L412" s="4">
        <v>-521.18</v>
      </c>
      <c r="M412" s="4">
        <v>-521.18</v>
      </c>
      <c r="N412" s="4" t="s">
        <v>1813</v>
      </c>
      <c r="O412" s="4" t="s">
        <v>32</v>
      </c>
      <c r="P412" s="4" t="s">
        <v>33</v>
      </c>
      <c r="Q412" s="4">
        <v>0</v>
      </c>
      <c r="R412" s="11">
        <v>45330</v>
      </c>
      <c r="S412" s="6">
        <v>45341</v>
      </c>
      <c r="T412" s="4" t="s">
        <v>34</v>
      </c>
      <c r="U412" s="4">
        <v>-521.18</v>
      </c>
      <c r="V412" s="4">
        <v>0</v>
      </c>
      <c r="W412" s="4">
        <v>0</v>
      </c>
      <c r="X412" s="4" t="s">
        <v>1814</v>
      </c>
      <c r="Y412" s="4" t="s">
        <v>127</v>
      </c>
    </row>
    <row r="413" s="4" customFormat="1" spans="1:25">
      <c r="A413" s="4" t="s">
        <v>1840</v>
      </c>
      <c r="B413" s="4" t="s">
        <v>26</v>
      </c>
      <c r="C413" s="4" t="s">
        <v>27</v>
      </c>
      <c r="D413" s="4" t="s">
        <v>1586</v>
      </c>
      <c r="E413" s="4" t="s">
        <v>1587</v>
      </c>
      <c r="F413" s="6">
        <v>45333</v>
      </c>
      <c r="G413" s="6">
        <v>45334</v>
      </c>
      <c r="H413" s="4">
        <v>1</v>
      </c>
      <c r="I413" s="4">
        <v>1</v>
      </c>
      <c r="J413" s="4">
        <v>1</v>
      </c>
      <c r="K413" s="4" t="s">
        <v>30</v>
      </c>
      <c r="L413" s="4">
        <v>166.2</v>
      </c>
      <c r="M413" s="4">
        <v>166.2</v>
      </c>
      <c r="N413" s="4" t="s">
        <v>1841</v>
      </c>
      <c r="O413" s="4" t="s">
        <v>32</v>
      </c>
      <c r="P413" s="4" t="s">
        <v>33</v>
      </c>
      <c r="Q413" s="4">
        <v>0</v>
      </c>
      <c r="R413" s="11">
        <v>45331.0000115741</v>
      </c>
      <c r="S413" s="6">
        <v>45341</v>
      </c>
      <c r="T413" s="4" t="s">
        <v>34</v>
      </c>
      <c r="U413" s="4">
        <v>166.2</v>
      </c>
      <c r="V413" s="4">
        <v>0</v>
      </c>
      <c r="W413" s="4">
        <v>0</v>
      </c>
      <c r="X413" s="4" t="s">
        <v>1842</v>
      </c>
      <c r="Y413" s="4" t="s">
        <v>1843</v>
      </c>
    </row>
    <row r="414" s="4" customFormat="1" spans="1:25">
      <c r="A414" s="4" t="s">
        <v>1844</v>
      </c>
      <c r="B414" s="4" t="s">
        <v>26</v>
      </c>
      <c r="C414" s="4" t="s">
        <v>27</v>
      </c>
      <c r="D414" s="4" t="s">
        <v>1845</v>
      </c>
      <c r="E414" s="4" t="s">
        <v>1846</v>
      </c>
      <c r="F414" s="6">
        <v>45332</v>
      </c>
      <c r="G414" s="6">
        <v>45335</v>
      </c>
      <c r="H414" s="4">
        <v>1</v>
      </c>
      <c r="I414" s="4">
        <v>3</v>
      </c>
      <c r="J414" s="4">
        <v>3</v>
      </c>
      <c r="K414" s="4" t="s">
        <v>30</v>
      </c>
      <c r="L414" s="4">
        <v>147.93</v>
      </c>
      <c r="M414" s="4">
        <v>147.93</v>
      </c>
      <c r="N414" s="4" t="s">
        <v>1847</v>
      </c>
      <c r="O414" s="4" t="s">
        <v>32</v>
      </c>
      <c r="P414" s="4" t="s">
        <v>33</v>
      </c>
      <c r="Q414" s="4">
        <v>0</v>
      </c>
      <c r="R414" s="11">
        <v>45331.0000115741</v>
      </c>
      <c r="S414" s="6">
        <v>45341</v>
      </c>
      <c r="T414" s="4" t="s">
        <v>34</v>
      </c>
      <c r="U414" s="4">
        <v>147.93</v>
      </c>
      <c r="V414" s="4">
        <v>0</v>
      </c>
      <c r="W414" s="4">
        <v>0</v>
      </c>
      <c r="X414" s="4" t="s">
        <v>1848</v>
      </c>
      <c r="Y414" s="4" t="s">
        <v>1849</v>
      </c>
    </row>
    <row r="415" s="4" customFormat="1" spans="1:25">
      <c r="A415" s="4" t="s">
        <v>1850</v>
      </c>
      <c r="B415" s="4" t="s">
        <v>26</v>
      </c>
      <c r="C415" s="4" t="s">
        <v>27</v>
      </c>
      <c r="D415" s="4" t="s">
        <v>708</v>
      </c>
      <c r="E415" s="4" t="s">
        <v>536</v>
      </c>
      <c r="F415" s="6">
        <v>45333</v>
      </c>
      <c r="G415" s="6">
        <v>45334</v>
      </c>
      <c r="H415" s="4">
        <v>1</v>
      </c>
      <c r="I415" s="4">
        <v>1</v>
      </c>
      <c r="J415" s="4">
        <v>1</v>
      </c>
      <c r="K415" s="4" t="s">
        <v>30</v>
      </c>
      <c r="L415" s="4">
        <v>125.62</v>
      </c>
      <c r="M415" s="4">
        <v>125.62</v>
      </c>
      <c r="N415" s="4" t="s">
        <v>1851</v>
      </c>
      <c r="O415" s="4" t="s">
        <v>32</v>
      </c>
      <c r="P415" s="4" t="s">
        <v>33</v>
      </c>
      <c r="Q415" s="4">
        <v>0</v>
      </c>
      <c r="R415" s="11">
        <v>45332</v>
      </c>
      <c r="S415" s="6">
        <v>45341</v>
      </c>
      <c r="T415" s="4" t="s">
        <v>34</v>
      </c>
      <c r="U415" s="4">
        <v>125.62</v>
      </c>
      <c r="V415" s="4">
        <v>0</v>
      </c>
      <c r="W415" s="4">
        <v>0</v>
      </c>
      <c r="X415" s="4" t="s">
        <v>1852</v>
      </c>
      <c r="Y415" s="4" t="s">
        <v>1853</v>
      </c>
    </row>
    <row r="416" s="4" customFormat="1" spans="1:25">
      <c r="A416" s="4" t="s">
        <v>1854</v>
      </c>
      <c r="B416" s="4" t="s">
        <v>26</v>
      </c>
      <c r="C416" s="4" t="s">
        <v>27</v>
      </c>
      <c r="D416" s="4" t="s">
        <v>243</v>
      </c>
      <c r="E416" s="4" t="s">
        <v>134</v>
      </c>
      <c r="F416" s="6">
        <v>45336</v>
      </c>
      <c r="G416" s="6">
        <v>45337</v>
      </c>
      <c r="H416" s="4">
        <v>1</v>
      </c>
      <c r="I416" s="4">
        <v>1</v>
      </c>
      <c r="J416" s="4">
        <v>1</v>
      </c>
      <c r="K416" s="4" t="s">
        <v>30</v>
      </c>
      <c r="L416" s="4">
        <v>228.62</v>
      </c>
      <c r="M416" s="4">
        <v>228.62</v>
      </c>
      <c r="N416" s="4" t="s">
        <v>1855</v>
      </c>
      <c r="O416" s="4" t="s">
        <v>32</v>
      </c>
      <c r="P416" s="4" t="s">
        <v>33</v>
      </c>
      <c r="Q416" s="4">
        <v>0</v>
      </c>
      <c r="R416" s="11">
        <v>45332</v>
      </c>
      <c r="S416" s="6">
        <v>45341</v>
      </c>
      <c r="T416" s="4" t="s">
        <v>34</v>
      </c>
      <c r="U416" s="4">
        <v>228.62</v>
      </c>
      <c r="V416" s="4">
        <v>0</v>
      </c>
      <c r="W416" s="4">
        <v>0</v>
      </c>
      <c r="X416" s="4" t="s">
        <v>1856</v>
      </c>
      <c r="Y416" s="4" t="s">
        <v>1857</v>
      </c>
    </row>
    <row r="417" s="4" customFormat="1" spans="1:25">
      <c r="A417" s="4" t="s">
        <v>1858</v>
      </c>
      <c r="B417" s="4" t="s">
        <v>26</v>
      </c>
      <c r="C417" s="4" t="s">
        <v>27</v>
      </c>
      <c r="D417" s="4" t="s">
        <v>1859</v>
      </c>
      <c r="E417" s="4" t="s">
        <v>1088</v>
      </c>
      <c r="F417" s="6">
        <v>45336</v>
      </c>
      <c r="G417" s="6">
        <v>45338</v>
      </c>
      <c r="H417" s="4">
        <v>1</v>
      </c>
      <c r="I417" s="4">
        <v>2</v>
      </c>
      <c r="J417" s="4">
        <v>2</v>
      </c>
      <c r="K417" s="4" t="s">
        <v>30</v>
      </c>
      <c r="L417" s="4">
        <v>91.45</v>
      </c>
      <c r="M417" s="4">
        <v>91.45</v>
      </c>
      <c r="N417" s="4" t="s">
        <v>1860</v>
      </c>
      <c r="O417" s="4" t="s">
        <v>32</v>
      </c>
      <c r="P417" s="4" t="s">
        <v>33</v>
      </c>
      <c r="Q417" s="4">
        <v>0</v>
      </c>
      <c r="R417" s="11">
        <v>45332.0000115741</v>
      </c>
      <c r="S417" s="6">
        <v>45341</v>
      </c>
      <c r="T417" s="4" t="s">
        <v>34</v>
      </c>
      <c r="U417" s="4">
        <v>91.45</v>
      </c>
      <c r="V417" s="4">
        <v>0</v>
      </c>
      <c r="W417" s="4">
        <v>0</v>
      </c>
      <c r="X417" s="4" t="s">
        <v>1861</v>
      </c>
      <c r="Y417" s="4" t="s">
        <v>1862</v>
      </c>
    </row>
    <row r="418" s="4" customFormat="1" spans="1:25">
      <c r="A418" s="4" t="s">
        <v>1863</v>
      </c>
      <c r="B418" s="4" t="s">
        <v>26</v>
      </c>
      <c r="C418" s="4" t="s">
        <v>27</v>
      </c>
      <c r="D418" s="4" t="s">
        <v>1586</v>
      </c>
      <c r="E418" s="4" t="s">
        <v>1587</v>
      </c>
      <c r="F418" s="6">
        <v>45333</v>
      </c>
      <c r="G418" s="6">
        <v>45334</v>
      </c>
      <c r="H418" s="4">
        <v>1</v>
      </c>
      <c r="I418" s="4">
        <v>1</v>
      </c>
      <c r="J418" s="4">
        <v>1</v>
      </c>
      <c r="K418" s="4" t="s">
        <v>30</v>
      </c>
      <c r="L418" s="4">
        <v>110.85</v>
      </c>
      <c r="M418" s="4">
        <v>110.85</v>
      </c>
      <c r="N418" s="4" t="s">
        <v>1864</v>
      </c>
      <c r="O418" s="4" t="s">
        <v>32</v>
      </c>
      <c r="P418" s="4" t="s">
        <v>33</v>
      </c>
      <c r="Q418" s="4">
        <v>0</v>
      </c>
      <c r="R418" s="11">
        <v>45332.0000115741</v>
      </c>
      <c r="S418" s="6">
        <v>45341</v>
      </c>
      <c r="T418" s="4" t="s">
        <v>34</v>
      </c>
      <c r="U418" s="4">
        <v>110.85</v>
      </c>
      <c r="V418" s="4">
        <v>0</v>
      </c>
      <c r="W418" s="4">
        <v>0</v>
      </c>
      <c r="X418" s="4" t="s">
        <v>1865</v>
      </c>
      <c r="Y418" s="4" t="s">
        <v>1866</v>
      </c>
    </row>
    <row r="419" s="4" customFormat="1" spans="1:25">
      <c r="A419" s="4" t="s">
        <v>1867</v>
      </c>
      <c r="B419" s="4" t="s">
        <v>26</v>
      </c>
      <c r="C419" s="4" t="s">
        <v>27</v>
      </c>
      <c r="D419" s="4" t="s">
        <v>1586</v>
      </c>
      <c r="E419" s="4" t="s">
        <v>1587</v>
      </c>
      <c r="F419" s="6">
        <v>45334</v>
      </c>
      <c r="G419" s="6">
        <v>45335</v>
      </c>
      <c r="H419" s="4">
        <v>1</v>
      </c>
      <c r="I419" s="4">
        <v>1</v>
      </c>
      <c r="J419" s="4">
        <v>1</v>
      </c>
      <c r="K419" s="4" t="s">
        <v>30</v>
      </c>
      <c r="L419" s="4">
        <v>166.27</v>
      </c>
      <c r="M419" s="4">
        <v>166.27</v>
      </c>
      <c r="N419" s="4" t="s">
        <v>1864</v>
      </c>
      <c r="O419" s="4" t="s">
        <v>32</v>
      </c>
      <c r="P419" s="4" t="s">
        <v>33</v>
      </c>
      <c r="Q419" s="4">
        <v>0</v>
      </c>
      <c r="R419" s="11">
        <v>45332.0000115741</v>
      </c>
      <c r="S419" s="6">
        <v>45341</v>
      </c>
      <c r="T419" s="4" t="s">
        <v>34</v>
      </c>
      <c r="U419" s="4">
        <v>166.27</v>
      </c>
      <c r="V419" s="4">
        <v>0</v>
      </c>
      <c r="W419" s="4">
        <v>0</v>
      </c>
      <c r="X419" s="4" t="s">
        <v>1868</v>
      </c>
      <c r="Y419" s="4" t="s">
        <v>1869</v>
      </c>
    </row>
    <row r="420" s="4" customFormat="1" spans="1:25">
      <c r="A420" s="4" t="s">
        <v>1870</v>
      </c>
      <c r="B420" s="4" t="s">
        <v>26</v>
      </c>
      <c r="C420" s="4" t="s">
        <v>27</v>
      </c>
      <c r="D420" s="4" t="s">
        <v>511</v>
      </c>
      <c r="E420" s="4" t="s">
        <v>512</v>
      </c>
      <c r="F420" s="6">
        <v>45334</v>
      </c>
      <c r="G420" s="6">
        <v>45336</v>
      </c>
      <c r="H420" s="4">
        <v>1</v>
      </c>
      <c r="I420" s="4">
        <v>2</v>
      </c>
      <c r="J420" s="4">
        <v>2</v>
      </c>
      <c r="K420" s="4" t="s">
        <v>30</v>
      </c>
      <c r="L420" s="4">
        <v>359.98</v>
      </c>
      <c r="M420" s="4">
        <v>359.98</v>
      </c>
      <c r="N420" s="4" t="s">
        <v>1871</v>
      </c>
      <c r="O420" s="4" t="s">
        <v>32</v>
      </c>
      <c r="P420" s="4" t="s">
        <v>33</v>
      </c>
      <c r="Q420" s="4">
        <v>0</v>
      </c>
      <c r="R420" s="11">
        <v>45332</v>
      </c>
      <c r="S420" s="6">
        <v>45341</v>
      </c>
      <c r="T420" s="4" t="s">
        <v>34</v>
      </c>
      <c r="U420" s="4">
        <v>359.98</v>
      </c>
      <c r="V420" s="4">
        <v>0</v>
      </c>
      <c r="W420" s="4">
        <v>0</v>
      </c>
      <c r="X420" s="4" t="s">
        <v>1872</v>
      </c>
      <c r="Y420" s="4" t="s">
        <v>1873</v>
      </c>
    </row>
    <row r="421" s="4" customFormat="1" spans="1:25">
      <c r="A421" s="4" t="s">
        <v>1874</v>
      </c>
      <c r="B421" s="4" t="s">
        <v>26</v>
      </c>
      <c r="C421" s="4" t="s">
        <v>27</v>
      </c>
      <c r="D421" s="4" t="s">
        <v>1586</v>
      </c>
      <c r="E421" s="4" t="s">
        <v>1587</v>
      </c>
      <c r="F421" s="6">
        <v>45333</v>
      </c>
      <c r="G421" s="6">
        <v>45334</v>
      </c>
      <c r="H421" s="4">
        <v>1</v>
      </c>
      <c r="I421" s="4">
        <v>1</v>
      </c>
      <c r="J421" s="4">
        <v>1</v>
      </c>
      <c r="K421" s="4" t="s">
        <v>30</v>
      </c>
      <c r="L421" s="4">
        <v>96.99</v>
      </c>
      <c r="M421" s="4">
        <v>96.99</v>
      </c>
      <c r="N421" s="4" t="s">
        <v>1669</v>
      </c>
      <c r="O421" s="4" t="s">
        <v>32</v>
      </c>
      <c r="P421" s="4" t="s">
        <v>33</v>
      </c>
      <c r="Q421" s="4">
        <v>0</v>
      </c>
      <c r="R421" s="11">
        <v>45332.0000115741</v>
      </c>
      <c r="S421" s="6">
        <v>45341</v>
      </c>
      <c r="T421" s="4" t="s">
        <v>34</v>
      </c>
      <c r="U421" s="4">
        <v>96.99</v>
      </c>
      <c r="V421" s="4">
        <v>0</v>
      </c>
      <c r="W421" s="4">
        <v>0</v>
      </c>
      <c r="X421" s="4" t="s">
        <v>1875</v>
      </c>
      <c r="Y421" s="4" t="s">
        <v>1876</v>
      </c>
    </row>
    <row r="422" s="4" customFormat="1" spans="1:25">
      <c r="A422" s="4" t="s">
        <v>1877</v>
      </c>
      <c r="B422" s="4" t="s">
        <v>26</v>
      </c>
      <c r="C422" s="4" t="s">
        <v>27</v>
      </c>
      <c r="D422" s="4" t="s">
        <v>708</v>
      </c>
      <c r="E422" s="4" t="s">
        <v>536</v>
      </c>
      <c r="F422" s="6">
        <v>45333</v>
      </c>
      <c r="G422" s="6">
        <v>45334</v>
      </c>
      <c r="H422" s="4">
        <v>1</v>
      </c>
      <c r="I422" s="4">
        <v>1</v>
      </c>
      <c r="J422" s="4">
        <v>1</v>
      </c>
      <c r="K422" s="4" t="s">
        <v>30</v>
      </c>
      <c r="L422" s="4">
        <v>125.52</v>
      </c>
      <c r="M422" s="4">
        <v>125.52</v>
      </c>
      <c r="N422" s="4" t="s">
        <v>1878</v>
      </c>
      <c r="O422" s="4" t="s">
        <v>32</v>
      </c>
      <c r="P422" s="4" t="s">
        <v>33</v>
      </c>
      <c r="Q422" s="4">
        <v>0</v>
      </c>
      <c r="R422" s="11">
        <v>45333</v>
      </c>
      <c r="S422" s="6">
        <v>45341</v>
      </c>
      <c r="T422" s="4" t="s">
        <v>34</v>
      </c>
      <c r="U422" s="4">
        <v>125.52</v>
      </c>
      <c r="V422" s="4">
        <v>0</v>
      </c>
      <c r="W422" s="4">
        <v>0</v>
      </c>
      <c r="X422" s="4" t="s">
        <v>1879</v>
      </c>
      <c r="Y422" s="4" t="s">
        <v>1853</v>
      </c>
    </row>
    <row r="423" s="4" customFormat="1" spans="1:25">
      <c r="A423" s="4" t="s">
        <v>1880</v>
      </c>
      <c r="B423" s="4" t="s">
        <v>26</v>
      </c>
      <c r="C423" s="4" t="s">
        <v>27</v>
      </c>
      <c r="D423" s="4" t="s">
        <v>1788</v>
      </c>
      <c r="E423" s="4" t="s">
        <v>1881</v>
      </c>
      <c r="F423" s="6">
        <v>45334</v>
      </c>
      <c r="G423" s="6">
        <v>45335</v>
      </c>
      <c r="H423" s="4">
        <v>2</v>
      </c>
      <c r="I423" s="4">
        <v>1</v>
      </c>
      <c r="J423" s="4">
        <v>2</v>
      </c>
      <c r="K423" s="4" t="s">
        <v>30</v>
      </c>
      <c r="L423" s="4">
        <v>397.62</v>
      </c>
      <c r="M423" s="4">
        <v>397.62</v>
      </c>
      <c r="N423" s="4" t="s">
        <v>1882</v>
      </c>
      <c r="O423" s="4" t="s">
        <v>32</v>
      </c>
      <c r="P423" s="4" t="s">
        <v>33</v>
      </c>
      <c r="Q423" s="4">
        <v>0</v>
      </c>
      <c r="R423" s="11">
        <v>45333.0000115741</v>
      </c>
      <c r="S423" s="6">
        <v>45341</v>
      </c>
      <c r="T423" s="4" t="s">
        <v>34</v>
      </c>
      <c r="U423" s="4">
        <v>397.62</v>
      </c>
      <c r="V423" s="4">
        <v>0</v>
      </c>
      <c r="W423" s="4">
        <v>0</v>
      </c>
      <c r="X423" s="4" t="s">
        <v>1883</v>
      </c>
      <c r="Y423" s="4" t="s">
        <v>1884</v>
      </c>
    </row>
    <row r="424" s="4" customFormat="1" spans="1:25">
      <c r="A424" s="4" t="s">
        <v>1885</v>
      </c>
      <c r="B424" s="4" t="s">
        <v>26</v>
      </c>
      <c r="C424" s="4" t="s">
        <v>27</v>
      </c>
      <c r="D424" s="4" t="s">
        <v>1886</v>
      </c>
      <c r="E424" s="4" t="s">
        <v>1887</v>
      </c>
      <c r="F424" s="6">
        <v>45339</v>
      </c>
      <c r="G424" s="6">
        <v>45340</v>
      </c>
      <c r="H424" s="4">
        <v>1</v>
      </c>
      <c r="I424" s="4">
        <v>1</v>
      </c>
      <c r="J424" s="4">
        <v>1</v>
      </c>
      <c r="K424" s="4" t="s">
        <v>30</v>
      </c>
      <c r="L424" s="4">
        <v>144.36</v>
      </c>
      <c r="M424" s="4">
        <v>144.36</v>
      </c>
      <c r="N424" s="4" t="s">
        <v>1888</v>
      </c>
      <c r="O424" s="4" t="s">
        <v>32</v>
      </c>
      <c r="P424" s="4" t="s">
        <v>33</v>
      </c>
      <c r="Q424" s="4">
        <v>0</v>
      </c>
      <c r="R424" s="11">
        <v>45333</v>
      </c>
      <c r="S424" s="6">
        <v>45341</v>
      </c>
      <c r="T424" s="4" t="s">
        <v>34</v>
      </c>
      <c r="U424" s="4">
        <v>144.36</v>
      </c>
      <c r="V424" s="4">
        <v>0</v>
      </c>
      <c r="W424" s="4">
        <v>0</v>
      </c>
      <c r="X424" s="4" t="s">
        <v>1889</v>
      </c>
      <c r="Y424" s="4" t="s">
        <v>1890</v>
      </c>
    </row>
    <row r="425" s="4" customFormat="1" spans="1:25">
      <c r="A425" s="4" t="s">
        <v>1891</v>
      </c>
      <c r="B425" s="4" t="s">
        <v>26</v>
      </c>
      <c r="C425" s="4" t="s">
        <v>27</v>
      </c>
      <c r="D425" s="4" t="s">
        <v>42</v>
      </c>
      <c r="E425" s="4" t="s">
        <v>65</v>
      </c>
      <c r="F425" s="6">
        <v>45336</v>
      </c>
      <c r="G425" s="6">
        <v>45337</v>
      </c>
      <c r="H425" s="4">
        <v>1</v>
      </c>
      <c r="I425" s="4">
        <v>1</v>
      </c>
      <c r="J425" s="4">
        <v>1</v>
      </c>
      <c r="K425" s="4" t="s">
        <v>30</v>
      </c>
      <c r="L425" s="4">
        <v>58.33</v>
      </c>
      <c r="M425" s="4">
        <v>58.33</v>
      </c>
      <c r="N425" s="4" t="s">
        <v>1892</v>
      </c>
      <c r="O425" s="4" t="s">
        <v>32</v>
      </c>
      <c r="P425" s="4" t="s">
        <v>33</v>
      </c>
      <c r="Q425" s="4">
        <v>0</v>
      </c>
      <c r="R425" s="11">
        <v>45333.0000115741</v>
      </c>
      <c r="S425" s="6">
        <v>45341</v>
      </c>
      <c r="T425" s="4" t="s">
        <v>34</v>
      </c>
      <c r="U425" s="4">
        <v>58.33</v>
      </c>
      <c r="V425" s="4">
        <v>0</v>
      </c>
      <c r="W425" s="4">
        <v>0</v>
      </c>
      <c r="X425" s="4" t="s">
        <v>1893</v>
      </c>
      <c r="Y425" s="4" t="s">
        <v>1894</v>
      </c>
    </row>
    <row r="426" s="4" customFormat="1" spans="1:25">
      <c r="A426" s="4" t="s">
        <v>1895</v>
      </c>
      <c r="B426" s="4" t="s">
        <v>26</v>
      </c>
      <c r="C426" s="4" t="s">
        <v>27</v>
      </c>
      <c r="D426" s="4" t="s">
        <v>1497</v>
      </c>
      <c r="E426" s="4" t="s">
        <v>1502</v>
      </c>
      <c r="F426" s="6">
        <v>45335</v>
      </c>
      <c r="G426" s="6">
        <v>45337</v>
      </c>
      <c r="H426" s="4">
        <v>1</v>
      </c>
      <c r="I426" s="4">
        <v>2</v>
      </c>
      <c r="J426" s="4">
        <v>2</v>
      </c>
      <c r="K426" s="4" t="s">
        <v>30</v>
      </c>
      <c r="L426" s="4">
        <v>346.9</v>
      </c>
      <c r="M426" s="4">
        <v>346.9</v>
      </c>
      <c r="N426" s="4" t="s">
        <v>1896</v>
      </c>
      <c r="O426" s="4" t="s">
        <v>32</v>
      </c>
      <c r="P426" s="4" t="s">
        <v>33</v>
      </c>
      <c r="Q426" s="4">
        <v>0</v>
      </c>
      <c r="R426" s="11">
        <v>45334</v>
      </c>
      <c r="S426" s="6">
        <v>45341</v>
      </c>
      <c r="T426" s="4" t="s">
        <v>34</v>
      </c>
      <c r="U426" s="4">
        <v>346.9</v>
      </c>
      <c r="V426" s="4">
        <v>0</v>
      </c>
      <c r="W426" s="4">
        <v>0</v>
      </c>
      <c r="X426" s="4" t="s">
        <v>1897</v>
      </c>
      <c r="Y426" s="4" t="s">
        <v>127</v>
      </c>
    </row>
    <row r="427" s="4" customFormat="1" spans="1:25">
      <c r="A427" s="4" t="s">
        <v>1898</v>
      </c>
      <c r="B427" s="4" t="s">
        <v>26</v>
      </c>
      <c r="C427" s="4" t="s">
        <v>27</v>
      </c>
      <c r="D427" s="4" t="s">
        <v>947</v>
      </c>
      <c r="E427" s="4" t="s">
        <v>1899</v>
      </c>
      <c r="F427" s="6">
        <v>45335</v>
      </c>
      <c r="G427" s="6">
        <v>45336</v>
      </c>
      <c r="H427" s="4">
        <v>1</v>
      </c>
      <c r="I427" s="4">
        <v>1</v>
      </c>
      <c r="J427" s="4">
        <v>1</v>
      </c>
      <c r="K427" s="4" t="s">
        <v>30</v>
      </c>
      <c r="L427" s="4">
        <v>362.42</v>
      </c>
      <c r="M427" s="4">
        <v>362.42</v>
      </c>
      <c r="N427" s="4" t="s">
        <v>1900</v>
      </c>
      <c r="O427" s="4" t="s">
        <v>32</v>
      </c>
      <c r="P427" s="4" t="s">
        <v>33</v>
      </c>
      <c r="Q427" s="4">
        <v>0</v>
      </c>
      <c r="R427" s="11">
        <v>45334.0000115741</v>
      </c>
      <c r="S427" s="6">
        <v>45341</v>
      </c>
      <c r="T427" s="4" t="s">
        <v>34</v>
      </c>
      <c r="U427" s="4">
        <v>362.42</v>
      </c>
      <c r="V427" s="4">
        <v>0</v>
      </c>
      <c r="W427" s="4">
        <v>0</v>
      </c>
      <c r="X427" s="4" t="s">
        <v>1901</v>
      </c>
      <c r="Y427" s="4" t="s">
        <v>1902</v>
      </c>
    </row>
    <row r="428" s="4" customFormat="1" spans="1:25">
      <c r="A428" s="4" t="s">
        <v>1903</v>
      </c>
      <c r="B428" s="4" t="s">
        <v>26</v>
      </c>
      <c r="C428" s="4" t="s">
        <v>27</v>
      </c>
      <c r="D428" s="4" t="s">
        <v>1788</v>
      </c>
      <c r="E428" s="4" t="s">
        <v>1881</v>
      </c>
      <c r="F428" s="6">
        <v>45336</v>
      </c>
      <c r="G428" s="6">
        <v>45337</v>
      </c>
      <c r="H428" s="4">
        <v>1</v>
      </c>
      <c r="I428" s="4">
        <v>1</v>
      </c>
      <c r="J428" s="4">
        <v>1</v>
      </c>
      <c r="K428" s="4" t="s">
        <v>30</v>
      </c>
      <c r="L428" s="4">
        <v>186.2</v>
      </c>
      <c r="M428" s="4">
        <v>186.2</v>
      </c>
      <c r="N428" s="4" t="s">
        <v>1904</v>
      </c>
      <c r="O428" s="4" t="s">
        <v>32</v>
      </c>
      <c r="P428" s="4" t="s">
        <v>33</v>
      </c>
      <c r="Q428" s="4">
        <v>0</v>
      </c>
      <c r="R428" s="11">
        <v>45334.0000115741</v>
      </c>
      <c r="S428" s="6">
        <v>45341</v>
      </c>
      <c r="T428" s="4" t="s">
        <v>34</v>
      </c>
      <c r="U428" s="4">
        <v>186.2</v>
      </c>
      <c r="V428" s="4">
        <v>0</v>
      </c>
      <c r="W428" s="4">
        <v>0</v>
      </c>
      <c r="X428" s="4" t="s">
        <v>1905</v>
      </c>
      <c r="Y428" s="4" t="s">
        <v>1906</v>
      </c>
    </row>
    <row r="429" s="4" customFormat="1" spans="1:25">
      <c r="A429" s="4" t="s">
        <v>1907</v>
      </c>
      <c r="B429" s="4" t="s">
        <v>26</v>
      </c>
      <c r="C429" s="4" t="s">
        <v>27</v>
      </c>
      <c r="D429" s="4" t="s">
        <v>1908</v>
      </c>
      <c r="E429" s="4" t="s">
        <v>1801</v>
      </c>
      <c r="F429" s="6">
        <v>45337</v>
      </c>
      <c r="G429" s="6">
        <v>45338</v>
      </c>
      <c r="H429" s="4">
        <v>2</v>
      </c>
      <c r="I429" s="4">
        <v>1</v>
      </c>
      <c r="J429" s="4">
        <v>2</v>
      </c>
      <c r="K429" s="4" t="s">
        <v>30</v>
      </c>
      <c r="L429" s="4">
        <v>70.38</v>
      </c>
      <c r="M429" s="4">
        <v>70.38</v>
      </c>
      <c r="N429" s="4" t="s">
        <v>1909</v>
      </c>
      <c r="O429" s="4" t="s">
        <v>32</v>
      </c>
      <c r="P429" s="4" t="s">
        <v>33</v>
      </c>
      <c r="Q429" s="4">
        <v>0</v>
      </c>
      <c r="R429" s="11">
        <v>45334.0000115741</v>
      </c>
      <c r="S429" s="6">
        <v>45341</v>
      </c>
      <c r="T429" s="4" t="s">
        <v>34</v>
      </c>
      <c r="U429" s="4">
        <v>70.38</v>
      </c>
      <c r="V429" s="4">
        <v>0</v>
      </c>
      <c r="W429" s="4">
        <v>0</v>
      </c>
      <c r="X429" s="4" t="s">
        <v>1910</v>
      </c>
      <c r="Y429" s="4" t="s">
        <v>1911</v>
      </c>
    </row>
    <row r="430" s="4" customFormat="1" spans="1:25">
      <c r="A430" s="4" t="s">
        <v>1912</v>
      </c>
      <c r="B430" s="4" t="s">
        <v>26</v>
      </c>
      <c r="C430" s="4" t="s">
        <v>27</v>
      </c>
      <c r="D430" s="4" t="s">
        <v>947</v>
      </c>
      <c r="E430" s="4" t="s">
        <v>1913</v>
      </c>
      <c r="F430" s="6">
        <v>45335</v>
      </c>
      <c r="G430" s="6">
        <v>45336</v>
      </c>
      <c r="H430" s="4">
        <v>1</v>
      </c>
      <c r="I430" s="4">
        <v>1</v>
      </c>
      <c r="J430" s="4">
        <v>1</v>
      </c>
      <c r="K430" s="4" t="s">
        <v>30</v>
      </c>
      <c r="L430" s="4">
        <v>303.82</v>
      </c>
      <c r="M430" s="4">
        <v>303.82</v>
      </c>
      <c r="N430" s="4" t="s">
        <v>1914</v>
      </c>
      <c r="O430" s="4" t="s">
        <v>32</v>
      </c>
      <c r="P430" s="4" t="s">
        <v>33</v>
      </c>
      <c r="Q430" s="4">
        <v>0</v>
      </c>
      <c r="R430" s="11">
        <v>45335</v>
      </c>
      <c r="S430" s="6">
        <v>45341</v>
      </c>
      <c r="T430" s="4" t="s">
        <v>34</v>
      </c>
      <c r="U430" s="4">
        <v>303.82</v>
      </c>
      <c r="V430" s="4">
        <v>0</v>
      </c>
      <c r="W430" s="4">
        <v>0</v>
      </c>
      <c r="X430" s="4" t="s">
        <v>1915</v>
      </c>
      <c r="Y430" s="4" t="s">
        <v>1916</v>
      </c>
    </row>
    <row r="431" s="4" customFormat="1" spans="1:25">
      <c r="A431" s="4" t="s">
        <v>1917</v>
      </c>
      <c r="B431" s="4" t="s">
        <v>26</v>
      </c>
      <c r="C431" s="4" t="s">
        <v>27</v>
      </c>
      <c r="D431" s="4" t="s">
        <v>459</v>
      </c>
      <c r="E431" s="4" t="s">
        <v>697</v>
      </c>
      <c r="F431" s="6">
        <v>45339</v>
      </c>
      <c r="G431" s="6">
        <v>45340</v>
      </c>
      <c r="H431" s="4">
        <v>1</v>
      </c>
      <c r="I431" s="4">
        <v>1</v>
      </c>
      <c r="J431" s="4">
        <v>1</v>
      </c>
      <c r="K431" s="4" t="s">
        <v>30</v>
      </c>
      <c r="L431" s="4">
        <v>46</v>
      </c>
      <c r="M431" s="4">
        <v>46</v>
      </c>
      <c r="N431" s="4" t="s">
        <v>1918</v>
      </c>
      <c r="O431" s="4" t="s">
        <v>32</v>
      </c>
      <c r="P431" s="4" t="s">
        <v>33</v>
      </c>
      <c r="Q431" s="4">
        <v>0</v>
      </c>
      <c r="R431" s="11">
        <v>45335.0000115741</v>
      </c>
      <c r="S431" s="6">
        <v>45341</v>
      </c>
      <c r="T431" s="4" t="s">
        <v>34</v>
      </c>
      <c r="U431" s="4">
        <v>46</v>
      </c>
      <c r="V431" s="4">
        <v>0</v>
      </c>
      <c r="W431" s="4">
        <v>0</v>
      </c>
      <c r="X431" s="4" t="s">
        <v>1919</v>
      </c>
      <c r="Y431" s="4" t="s">
        <v>1920</v>
      </c>
    </row>
    <row r="432" s="4" customFormat="1" spans="1:25">
      <c r="A432" s="4" t="s">
        <v>1921</v>
      </c>
      <c r="B432" s="4" t="s">
        <v>26</v>
      </c>
      <c r="C432" s="4" t="s">
        <v>27</v>
      </c>
      <c r="D432" s="4" t="s">
        <v>947</v>
      </c>
      <c r="E432" s="4" t="s">
        <v>1899</v>
      </c>
      <c r="F432" s="6">
        <v>45335</v>
      </c>
      <c r="G432" s="6">
        <v>45336</v>
      </c>
      <c r="H432" s="4">
        <v>1</v>
      </c>
      <c r="I432" s="4">
        <v>1</v>
      </c>
      <c r="J432" s="4">
        <v>1</v>
      </c>
      <c r="K432" s="4" t="s">
        <v>30</v>
      </c>
      <c r="L432" s="4">
        <v>362.42</v>
      </c>
      <c r="M432" s="4">
        <v>362.42</v>
      </c>
      <c r="N432" s="4" t="s">
        <v>1922</v>
      </c>
      <c r="O432" s="4" t="s">
        <v>32</v>
      </c>
      <c r="P432" s="4" t="s">
        <v>33</v>
      </c>
      <c r="Q432" s="4">
        <v>0</v>
      </c>
      <c r="R432" s="11">
        <v>45335.0000115741</v>
      </c>
      <c r="S432" s="6">
        <v>45341</v>
      </c>
      <c r="T432" s="4" t="s">
        <v>34</v>
      </c>
      <c r="U432" s="4">
        <v>362.42</v>
      </c>
      <c r="V432" s="4">
        <v>0</v>
      </c>
      <c r="W432" s="4">
        <v>0</v>
      </c>
      <c r="X432" s="4" t="s">
        <v>1923</v>
      </c>
      <c r="Y432" s="4" t="s">
        <v>1924</v>
      </c>
    </row>
    <row r="433" s="4" customFormat="1" spans="1:25">
      <c r="A433" s="4" t="s">
        <v>1925</v>
      </c>
      <c r="B433" s="4" t="s">
        <v>26</v>
      </c>
      <c r="C433" s="4" t="s">
        <v>27</v>
      </c>
      <c r="D433" s="4" t="s">
        <v>464</v>
      </c>
      <c r="E433" s="4" t="s">
        <v>1076</v>
      </c>
      <c r="F433" s="6">
        <v>45339</v>
      </c>
      <c r="G433" s="6">
        <v>45340</v>
      </c>
      <c r="H433" s="4">
        <v>1</v>
      </c>
      <c r="I433" s="4">
        <v>1</v>
      </c>
      <c r="J433" s="4">
        <v>1</v>
      </c>
      <c r="K433" s="4" t="s">
        <v>30</v>
      </c>
      <c r="L433" s="4">
        <v>131.06</v>
      </c>
      <c r="M433" s="4">
        <v>131.06</v>
      </c>
      <c r="N433" s="4" t="s">
        <v>1926</v>
      </c>
      <c r="O433" s="4" t="s">
        <v>32</v>
      </c>
      <c r="P433" s="4" t="s">
        <v>33</v>
      </c>
      <c r="Q433" s="4">
        <v>0</v>
      </c>
      <c r="R433" s="11">
        <v>45335.0000115741</v>
      </c>
      <c r="S433" s="6">
        <v>45341</v>
      </c>
      <c r="T433" s="4" t="s">
        <v>34</v>
      </c>
      <c r="U433" s="4">
        <v>131.06</v>
      </c>
      <c r="V433" s="4">
        <v>0</v>
      </c>
      <c r="W433" s="4">
        <v>0</v>
      </c>
      <c r="X433" s="4" t="s">
        <v>1927</v>
      </c>
      <c r="Y433" s="4" t="s">
        <v>1928</v>
      </c>
    </row>
    <row r="434" s="4" customFormat="1" spans="1:25">
      <c r="A434" s="4" t="s">
        <v>1213</v>
      </c>
      <c r="B434" s="4" t="s">
        <v>26</v>
      </c>
      <c r="C434" s="4" t="s">
        <v>945</v>
      </c>
      <c r="D434" s="4" t="s">
        <v>1214</v>
      </c>
      <c r="E434" s="4" t="s">
        <v>1215</v>
      </c>
      <c r="F434" s="6">
        <v>45329</v>
      </c>
      <c r="G434" s="6">
        <v>45334</v>
      </c>
      <c r="H434" s="4">
        <v>3</v>
      </c>
      <c r="I434" s="4">
        <v>5</v>
      </c>
      <c r="J434" s="4">
        <v>15</v>
      </c>
      <c r="K434" s="4" t="s">
        <v>30</v>
      </c>
      <c r="L434" s="4">
        <v>-442.02</v>
      </c>
      <c r="M434" s="4">
        <v>-442.02</v>
      </c>
      <c r="N434" s="4" t="s">
        <v>1216</v>
      </c>
      <c r="O434" s="4" t="s">
        <v>32</v>
      </c>
      <c r="P434" s="4" t="s">
        <v>33</v>
      </c>
      <c r="Q434" s="4">
        <v>0</v>
      </c>
      <c r="R434" s="11">
        <v>45315.0037152778</v>
      </c>
      <c r="S434" s="6">
        <v>45341</v>
      </c>
      <c r="T434" s="4" t="s">
        <v>34</v>
      </c>
      <c r="U434" s="4">
        <v>-442.02</v>
      </c>
      <c r="V434" s="4">
        <v>0</v>
      </c>
      <c r="W434" s="4">
        <v>0</v>
      </c>
      <c r="X434" s="4" t="s">
        <v>1217</v>
      </c>
      <c r="Y434" s="4" t="s">
        <v>1218</v>
      </c>
    </row>
    <row r="435" s="4" customFormat="1" spans="1:25">
      <c r="A435" s="4" t="s">
        <v>1317</v>
      </c>
      <c r="B435" s="4" t="s">
        <v>26</v>
      </c>
      <c r="C435" s="4" t="s">
        <v>945</v>
      </c>
      <c r="D435" s="4" t="s">
        <v>1318</v>
      </c>
      <c r="E435" s="4" t="s">
        <v>1319</v>
      </c>
      <c r="F435" s="6">
        <v>45335</v>
      </c>
      <c r="G435" s="6">
        <v>45337</v>
      </c>
      <c r="H435" s="4">
        <v>1</v>
      </c>
      <c r="I435" s="4">
        <v>2</v>
      </c>
      <c r="J435" s="4">
        <v>2</v>
      </c>
      <c r="K435" s="4" t="s">
        <v>30</v>
      </c>
      <c r="L435" s="4">
        <v>-75.53</v>
      </c>
      <c r="M435" s="4">
        <v>-75.53</v>
      </c>
      <c r="N435" s="4" t="s">
        <v>1320</v>
      </c>
      <c r="O435" s="4" t="s">
        <v>32</v>
      </c>
      <c r="P435" s="4" t="s">
        <v>33</v>
      </c>
      <c r="Q435" s="4">
        <v>0</v>
      </c>
      <c r="R435" s="11">
        <v>45317.3868981482</v>
      </c>
      <c r="S435" s="6">
        <v>45341</v>
      </c>
      <c r="T435" s="4" t="s">
        <v>34</v>
      </c>
      <c r="U435" s="4">
        <v>-75.53</v>
      </c>
      <c r="V435" s="4">
        <v>0</v>
      </c>
      <c r="W435" s="4">
        <v>0</v>
      </c>
      <c r="X435" s="4" t="s">
        <v>1321</v>
      </c>
      <c r="Y435" s="4" t="s">
        <v>1322</v>
      </c>
    </row>
    <row r="436" s="4" customFormat="1" spans="1:25">
      <c r="A436" s="4" t="s">
        <v>1929</v>
      </c>
      <c r="B436" s="4" t="s">
        <v>26</v>
      </c>
      <c r="C436" s="4" t="s">
        <v>27</v>
      </c>
      <c r="D436" s="4" t="s">
        <v>1538</v>
      </c>
      <c r="E436" s="4" t="s">
        <v>1602</v>
      </c>
      <c r="F436" s="6">
        <v>45338</v>
      </c>
      <c r="G436" s="6">
        <v>45339</v>
      </c>
      <c r="H436" s="4">
        <v>1</v>
      </c>
      <c r="I436" s="4">
        <v>1</v>
      </c>
      <c r="J436" s="4">
        <v>1</v>
      </c>
      <c r="K436" s="4" t="s">
        <v>30</v>
      </c>
      <c r="L436" s="4">
        <v>122.33</v>
      </c>
      <c r="M436" s="4">
        <v>122.33</v>
      </c>
      <c r="N436" s="4" t="s">
        <v>1930</v>
      </c>
      <c r="O436" s="4" t="s">
        <v>32</v>
      </c>
      <c r="P436" s="4" t="s">
        <v>33</v>
      </c>
      <c r="Q436" s="4">
        <v>0</v>
      </c>
      <c r="R436" s="11">
        <v>45335.0000115741</v>
      </c>
      <c r="S436" s="6">
        <v>45341</v>
      </c>
      <c r="T436" s="4" t="s">
        <v>34</v>
      </c>
      <c r="U436" s="4">
        <v>122.33</v>
      </c>
      <c r="V436" s="4">
        <v>0</v>
      </c>
      <c r="W436" s="4">
        <v>0</v>
      </c>
      <c r="X436" s="4" t="s">
        <v>1931</v>
      </c>
      <c r="Y436" s="4" t="s">
        <v>1932</v>
      </c>
    </row>
    <row r="437" s="4" customFormat="1" spans="1:25">
      <c r="A437" s="4" t="s">
        <v>1933</v>
      </c>
      <c r="B437" s="4" t="s">
        <v>26</v>
      </c>
      <c r="C437" s="4" t="s">
        <v>27</v>
      </c>
      <c r="D437" s="4" t="s">
        <v>1934</v>
      </c>
      <c r="E437" s="4" t="s">
        <v>659</v>
      </c>
      <c r="F437" s="6">
        <v>45339</v>
      </c>
      <c r="G437" s="6">
        <v>45340</v>
      </c>
      <c r="H437" s="4">
        <v>1</v>
      </c>
      <c r="I437" s="4">
        <v>1</v>
      </c>
      <c r="J437" s="4">
        <v>1</v>
      </c>
      <c r="K437" s="4" t="s">
        <v>30</v>
      </c>
      <c r="L437" s="4">
        <v>57.22</v>
      </c>
      <c r="M437" s="4">
        <v>57.22</v>
      </c>
      <c r="N437" s="4" t="s">
        <v>1935</v>
      </c>
      <c r="O437" s="4" t="s">
        <v>32</v>
      </c>
      <c r="P437" s="4" t="s">
        <v>33</v>
      </c>
      <c r="Q437" s="4">
        <v>0</v>
      </c>
      <c r="R437" s="11">
        <v>45335</v>
      </c>
      <c r="S437" s="6">
        <v>45341</v>
      </c>
      <c r="T437" s="4" t="s">
        <v>34</v>
      </c>
      <c r="U437" s="4">
        <v>57.22</v>
      </c>
      <c r="V437" s="4">
        <v>0</v>
      </c>
      <c r="W437" s="4">
        <v>0</v>
      </c>
      <c r="X437" s="4" t="s">
        <v>1936</v>
      </c>
      <c r="Y437" s="4" t="s">
        <v>1937</v>
      </c>
    </row>
    <row r="438" s="4" customFormat="1" spans="1:25">
      <c r="A438" s="4" t="s">
        <v>1938</v>
      </c>
      <c r="B438" s="4" t="s">
        <v>26</v>
      </c>
      <c r="C438" s="4" t="s">
        <v>27</v>
      </c>
      <c r="D438" s="4" t="s">
        <v>1859</v>
      </c>
      <c r="E438" s="4" t="s">
        <v>1939</v>
      </c>
      <c r="F438" s="6">
        <v>45337</v>
      </c>
      <c r="G438" s="6">
        <v>45340</v>
      </c>
      <c r="H438" s="4">
        <v>1</v>
      </c>
      <c r="I438" s="4">
        <v>3</v>
      </c>
      <c r="J438" s="4">
        <v>3</v>
      </c>
      <c r="K438" s="4" t="s">
        <v>30</v>
      </c>
      <c r="L438" s="4">
        <v>142</v>
      </c>
      <c r="M438" s="4">
        <v>142</v>
      </c>
      <c r="N438" s="4" t="s">
        <v>1940</v>
      </c>
      <c r="O438" s="4" t="s">
        <v>32</v>
      </c>
      <c r="P438" s="4" t="s">
        <v>33</v>
      </c>
      <c r="Q438" s="4">
        <v>0</v>
      </c>
      <c r="R438" s="11">
        <v>45336.0000115741</v>
      </c>
      <c r="S438" s="6">
        <v>45341</v>
      </c>
      <c r="T438" s="4" t="s">
        <v>34</v>
      </c>
      <c r="U438" s="4">
        <v>142</v>
      </c>
      <c r="V438" s="4">
        <v>0</v>
      </c>
      <c r="W438" s="4">
        <v>0</v>
      </c>
      <c r="X438" s="4" t="s">
        <v>1941</v>
      </c>
      <c r="Y438" s="4" t="s">
        <v>1942</v>
      </c>
    </row>
    <row r="439" s="4" customFormat="1" spans="1:25">
      <c r="A439" s="4" t="s">
        <v>1943</v>
      </c>
      <c r="B439" s="4" t="s">
        <v>26</v>
      </c>
      <c r="C439" s="4" t="s">
        <v>27</v>
      </c>
      <c r="D439" s="4" t="s">
        <v>1886</v>
      </c>
      <c r="E439" s="4" t="s">
        <v>440</v>
      </c>
      <c r="F439" s="6">
        <v>45339</v>
      </c>
      <c r="G439" s="6">
        <v>45340</v>
      </c>
      <c r="H439" s="4">
        <v>1</v>
      </c>
      <c r="I439" s="4">
        <v>1</v>
      </c>
      <c r="J439" s="4">
        <v>1</v>
      </c>
      <c r="K439" s="4" t="s">
        <v>30</v>
      </c>
      <c r="L439" s="4">
        <v>131.66</v>
      </c>
      <c r="M439" s="4">
        <v>131.66</v>
      </c>
      <c r="N439" s="4" t="s">
        <v>1944</v>
      </c>
      <c r="O439" s="4" t="s">
        <v>32</v>
      </c>
      <c r="P439" s="4" t="s">
        <v>33</v>
      </c>
      <c r="Q439" s="4">
        <v>0</v>
      </c>
      <c r="R439" s="11">
        <v>45337</v>
      </c>
      <c r="S439" s="6">
        <v>45341</v>
      </c>
      <c r="T439" s="4" t="s">
        <v>34</v>
      </c>
      <c r="U439" s="4">
        <v>131.66</v>
      </c>
      <c r="V439" s="4">
        <v>0</v>
      </c>
      <c r="W439" s="4">
        <v>0</v>
      </c>
      <c r="X439" s="4" t="s">
        <v>1945</v>
      </c>
      <c r="Y439" s="4" t="s">
        <v>1946</v>
      </c>
    </row>
    <row r="440" s="4" customFormat="1" spans="1:25">
      <c r="A440" s="4" t="s">
        <v>1947</v>
      </c>
      <c r="B440" s="4" t="s">
        <v>26</v>
      </c>
      <c r="C440" s="4" t="s">
        <v>27</v>
      </c>
      <c r="D440" s="4" t="s">
        <v>1886</v>
      </c>
      <c r="E440" s="4" t="s">
        <v>440</v>
      </c>
      <c r="F440" s="6">
        <v>45339</v>
      </c>
      <c r="G440" s="6">
        <v>45340</v>
      </c>
      <c r="H440" s="4">
        <v>1</v>
      </c>
      <c r="I440" s="4">
        <v>1</v>
      </c>
      <c r="J440" s="4">
        <v>1</v>
      </c>
      <c r="K440" s="4" t="s">
        <v>30</v>
      </c>
      <c r="L440" s="4">
        <v>131.66</v>
      </c>
      <c r="M440" s="4">
        <v>131.66</v>
      </c>
      <c r="N440" s="4" t="s">
        <v>1948</v>
      </c>
      <c r="O440" s="4" t="s">
        <v>32</v>
      </c>
      <c r="P440" s="4" t="s">
        <v>33</v>
      </c>
      <c r="Q440" s="4">
        <v>0</v>
      </c>
      <c r="R440" s="11">
        <v>45337</v>
      </c>
      <c r="S440" s="6">
        <v>45341</v>
      </c>
      <c r="T440" s="4" t="s">
        <v>34</v>
      </c>
      <c r="U440" s="4">
        <v>131.66</v>
      </c>
      <c r="V440" s="4">
        <v>0</v>
      </c>
      <c r="W440" s="4">
        <v>0</v>
      </c>
      <c r="X440" s="4" t="s">
        <v>1949</v>
      </c>
      <c r="Y440" s="4" t="s">
        <v>127</v>
      </c>
    </row>
    <row r="441" s="4" customFormat="1" spans="1:25">
      <c r="A441" s="4" t="s">
        <v>1947</v>
      </c>
      <c r="B441" s="4" t="s">
        <v>26</v>
      </c>
      <c r="C441" s="4" t="s">
        <v>176</v>
      </c>
      <c r="D441" s="4" t="s">
        <v>1886</v>
      </c>
      <c r="E441" s="4" t="s">
        <v>440</v>
      </c>
      <c r="F441" s="6">
        <v>45339</v>
      </c>
      <c r="G441" s="6">
        <v>45340</v>
      </c>
      <c r="H441" s="4">
        <v>1</v>
      </c>
      <c r="I441" s="4">
        <v>1</v>
      </c>
      <c r="J441" s="4">
        <v>1</v>
      </c>
      <c r="K441" s="4" t="s">
        <v>30</v>
      </c>
      <c r="L441" s="4">
        <v>-131.66</v>
      </c>
      <c r="M441" s="4">
        <v>-131.66</v>
      </c>
      <c r="N441" s="4" t="s">
        <v>1948</v>
      </c>
      <c r="O441" s="4" t="s">
        <v>32</v>
      </c>
      <c r="P441" s="4" t="s">
        <v>33</v>
      </c>
      <c r="Q441" s="4">
        <v>0</v>
      </c>
      <c r="R441" s="11">
        <v>45337</v>
      </c>
      <c r="S441" s="6">
        <v>45341</v>
      </c>
      <c r="T441" s="4" t="s">
        <v>34</v>
      </c>
      <c r="U441" s="4">
        <v>-131.66</v>
      </c>
      <c r="V441" s="4">
        <v>0</v>
      </c>
      <c r="W441" s="4">
        <v>0</v>
      </c>
      <c r="X441" s="4" t="s">
        <v>1949</v>
      </c>
      <c r="Y441" s="4" t="s">
        <v>127</v>
      </c>
    </row>
    <row r="442" s="4" customFormat="1" spans="1:25">
      <c r="A442" s="4" t="s">
        <v>1950</v>
      </c>
      <c r="B442" s="4" t="s">
        <v>26</v>
      </c>
      <c r="C442" s="4" t="s">
        <v>27</v>
      </c>
      <c r="D442" s="4" t="s">
        <v>1788</v>
      </c>
      <c r="E442" s="4" t="s">
        <v>1881</v>
      </c>
      <c r="F442" s="6">
        <v>45338</v>
      </c>
      <c r="G442" s="6">
        <v>45340</v>
      </c>
      <c r="H442" s="4">
        <v>1</v>
      </c>
      <c r="I442" s="4">
        <v>2</v>
      </c>
      <c r="J442" s="4">
        <v>2</v>
      </c>
      <c r="K442" s="4" t="s">
        <v>30</v>
      </c>
      <c r="L442" s="4">
        <v>291.56</v>
      </c>
      <c r="M442" s="4">
        <v>291.56</v>
      </c>
      <c r="N442" s="4" t="s">
        <v>1951</v>
      </c>
      <c r="O442" s="4" t="s">
        <v>32</v>
      </c>
      <c r="P442" s="4" t="s">
        <v>33</v>
      </c>
      <c r="Q442" s="4">
        <v>0</v>
      </c>
      <c r="R442" s="11">
        <v>45337.0000115741</v>
      </c>
      <c r="S442" s="6">
        <v>45341</v>
      </c>
      <c r="T442" s="4" t="s">
        <v>34</v>
      </c>
      <c r="U442" s="4">
        <v>291.56</v>
      </c>
      <c r="V442" s="4">
        <v>0</v>
      </c>
      <c r="W442" s="4">
        <v>0</v>
      </c>
      <c r="X442" s="4" t="s">
        <v>1952</v>
      </c>
      <c r="Y442" s="4" t="s">
        <v>1953</v>
      </c>
    </row>
    <row r="443" s="4" customFormat="1" spans="1:25">
      <c r="A443" s="4" t="s">
        <v>1954</v>
      </c>
      <c r="B443" s="4" t="s">
        <v>26</v>
      </c>
      <c r="C443" s="4" t="s">
        <v>27</v>
      </c>
      <c r="D443" s="4" t="s">
        <v>1955</v>
      </c>
      <c r="E443" s="4" t="s">
        <v>1956</v>
      </c>
      <c r="F443" s="6">
        <v>45339</v>
      </c>
      <c r="G443" s="6">
        <v>45340</v>
      </c>
      <c r="H443" s="4">
        <v>1</v>
      </c>
      <c r="I443" s="4">
        <v>1</v>
      </c>
      <c r="J443" s="4">
        <v>1</v>
      </c>
      <c r="K443" s="4" t="s">
        <v>30</v>
      </c>
      <c r="L443" s="4">
        <v>90.13</v>
      </c>
      <c r="M443" s="4">
        <v>90.13</v>
      </c>
      <c r="N443" s="4" t="s">
        <v>1957</v>
      </c>
      <c r="O443" s="4" t="s">
        <v>32</v>
      </c>
      <c r="P443" s="4" t="s">
        <v>33</v>
      </c>
      <c r="Q443" s="4">
        <v>0</v>
      </c>
      <c r="R443" s="11">
        <v>45337</v>
      </c>
      <c r="S443" s="6">
        <v>45341</v>
      </c>
      <c r="T443" s="4" t="s">
        <v>34</v>
      </c>
      <c r="U443" s="4">
        <v>90.13</v>
      </c>
      <c r="V443" s="4">
        <v>0</v>
      </c>
      <c r="W443" s="4">
        <v>0</v>
      </c>
      <c r="X443" s="4" t="s">
        <v>1958</v>
      </c>
      <c r="Y443" s="4" t="s">
        <v>1959</v>
      </c>
    </row>
    <row r="444" s="4" customFormat="1" spans="1:25">
      <c r="A444" s="4" t="s">
        <v>1960</v>
      </c>
      <c r="B444" s="4" t="s">
        <v>26</v>
      </c>
      <c r="C444" s="4" t="s">
        <v>27</v>
      </c>
      <c r="D444" s="4" t="s">
        <v>947</v>
      </c>
      <c r="E444" s="4" t="s">
        <v>1961</v>
      </c>
      <c r="F444" s="6">
        <v>45339</v>
      </c>
      <c r="G444" s="6">
        <v>45340</v>
      </c>
      <c r="H444" s="4">
        <v>1</v>
      </c>
      <c r="I444" s="4">
        <v>1</v>
      </c>
      <c r="J444" s="4">
        <v>1</v>
      </c>
      <c r="K444" s="4" t="s">
        <v>30</v>
      </c>
      <c r="L444" s="4">
        <v>179.84</v>
      </c>
      <c r="M444" s="4">
        <v>179.84</v>
      </c>
      <c r="N444" s="4" t="s">
        <v>1962</v>
      </c>
      <c r="O444" s="4" t="s">
        <v>32</v>
      </c>
      <c r="P444" s="4" t="s">
        <v>33</v>
      </c>
      <c r="Q444" s="4">
        <v>0</v>
      </c>
      <c r="R444" s="11">
        <v>45339.0000115741</v>
      </c>
      <c r="S444" s="6">
        <v>45341</v>
      </c>
      <c r="T444" s="4" t="s">
        <v>34</v>
      </c>
      <c r="U444" s="4">
        <v>179.84</v>
      </c>
      <c r="V444" s="4">
        <v>0</v>
      </c>
      <c r="W444" s="4">
        <v>0</v>
      </c>
      <c r="X444" s="4" t="s">
        <v>1963</v>
      </c>
      <c r="Y444" s="4" t="s">
        <v>1964</v>
      </c>
    </row>
    <row r="445" s="4" customFormat="1" spans="1:25">
      <c r="A445" s="4" t="s">
        <v>149</v>
      </c>
      <c r="B445" s="4" t="s">
        <v>26</v>
      </c>
      <c r="C445" s="4" t="s">
        <v>945</v>
      </c>
      <c r="D445" s="4" t="s">
        <v>119</v>
      </c>
      <c r="E445" s="4" t="s">
        <v>150</v>
      </c>
      <c r="F445" s="6">
        <v>45337</v>
      </c>
      <c r="G445" s="6">
        <v>45340</v>
      </c>
      <c r="H445" s="4">
        <v>1</v>
      </c>
      <c r="I445" s="4">
        <v>3</v>
      </c>
      <c r="J445" s="4">
        <v>3</v>
      </c>
      <c r="K445" s="4" t="s">
        <v>30</v>
      </c>
      <c r="L445" s="4">
        <v>-709.29</v>
      </c>
      <c r="M445" s="4">
        <v>-709.29</v>
      </c>
      <c r="N445" s="4" t="s">
        <v>151</v>
      </c>
      <c r="O445" s="4" t="s">
        <v>32</v>
      </c>
      <c r="P445" s="4" t="s">
        <v>33</v>
      </c>
      <c r="Q445" s="4">
        <v>0</v>
      </c>
      <c r="R445" s="11">
        <v>45269.481099537</v>
      </c>
      <c r="S445" s="6">
        <v>45341</v>
      </c>
      <c r="T445" s="4" t="s">
        <v>34</v>
      </c>
      <c r="U445" s="4">
        <v>-709.29</v>
      </c>
      <c r="V445" s="4">
        <v>0</v>
      </c>
      <c r="W445" s="4">
        <v>0</v>
      </c>
      <c r="X445" s="4" t="s">
        <v>152</v>
      </c>
      <c r="Y445" s="4" t="s">
        <v>153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1965</v>
      </c>
      <c r="B2" s="4" t="s">
        <v>26</v>
      </c>
      <c r="C2" s="4" t="s">
        <v>27</v>
      </c>
      <c r="D2" s="4" t="s">
        <v>464</v>
      </c>
      <c r="E2" s="4" t="s">
        <v>440</v>
      </c>
      <c r="F2" s="6">
        <v>45335</v>
      </c>
      <c r="G2" s="6">
        <v>45337</v>
      </c>
      <c r="H2" s="4">
        <v>1</v>
      </c>
      <c r="I2" s="4">
        <v>2</v>
      </c>
      <c r="J2" s="4">
        <v>2</v>
      </c>
      <c r="K2" s="4" t="s">
        <v>1966</v>
      </c>
      <c r="L2" s="4">
        <v>500</v>
      </c>
      <c r="M2" s="4">
        <v>500</v>
      </c>
      <c r="N2" s="4" t="s">
        <v>465</v>
      </c>
      <c r="O2" s="4" t="s">
        <v>1967</v>
      </c>
      <c r="P2" s="4" t="s">
        <v>33</v>
      </c>
      <c r="Q2" s="4">
        <v>0</v>
      </c>
      <c r="R2" s="11">
        <v>45294</v>
      </c>
      <c r="S2" s="6">
        <v>45341</v>
      </c>
      <c r="T2" s="4" t="s">
        <v>34</v>
      </c>
      <c r="U2" s="4">
        <v>500</v>
      </c>
      <c r="V2" s="4">
        <v>0</v>
      </c>
      <c r="W2" s="4">
        <v>0</v>
      </c>
      <c r="X2" s="4" t="s">
        <v>127</v>
      </c>
      <c r="Y2" s="4" t="s">
        <v>127</v>
      </c>
    </row>
    <row r="3" s="4" customFormat="1" spans="1:25">
      <c r="A3" s="4" t="s">
        <v>1968</v>
      </c>
      <c r="B3" s="4" t="s">
        <v>26</v>
      </c>
      <c r="C3" s="4" t="s">
        <v>27</v>
      </c>
      <c r="D3" s="4" t="s">
        <v>197</v>
      </c>
      <c r="E3" s="4" t="s">
        <v>198</v>
      </c>
      <c r="F3" s="6">
        <v>45334</v>
      </c>
      <c r="G3" s="6">
        <v>45336</v>
      </c>
      <c r="H3" s="4">
        <v>1</v>
      </c>
      <c r="I3" s="4">
        <v>2</v>
      </c>
      <c r="J3" s="4">
        <v>2</v>
      </c>
      <c r="K3" s="4" t="s">
        <v>1966</v>
      </c>
      <c r="L3" s="4">
        <v>100</v>
      </c>
      <c r="M3" s="4">
        <v>100</v>
      </c>
      <c r="N3" s="4" t="s">
        <v>702</v>
      </c>
      <c r="O3" s="4" t="s">
        <v>1967</v>
      </c>
      <c r="P3" s="4" t="s">
        <v>33</v>
      </c>
      <c r="Q3" s="4">
        <v>0</v>
      </c>
      <c r="R3" s="11">
        <v>45302</v>
      </c>
      <c r="S3" s="6">
        <v>45341</v>
      </c>
      <c r="T3" s="4" t="s">
        <v>34</v>
      </c>
      <c r="U3" s="4">
        <v>100</v>
      </c>
      <c r="V3" s="4">
        <v>0</v>
      </c>
      <c r="W3" s="4">
        <v>0</v>
      </c>
      <c r="X3" s="4" t="s">
        <v>127</v>
      </c>
      <c r="Y3" s="4" t="s">
        <v>127</v>
      </c>
    </row>
    <row r="4" s="4" customFormat="1" spans="1:25">
      <c r="A4" s="4" t="s">
        <v>1968</v>
      </c>
      <c r="B4" s="4" t="s">
        <v>26</v>
      </c>
      <c r="C4" s="4" t="s">
        <v>176</v>
      </c>
      <c r="D4" s="4" t="s">
        <v>197</v>
      </c>
      <c r="E4" s="4" t="s">
        <v>198</v>
      </c>
      <c r="F4" s="6">
        <v>45334</v>
      </c>
      <c r="G4" s="6">
        <v>45336</v>
      </c>
      <c r="H4" s="4">
        <v>1</v>
      </c>
      <c r="I4" s="4">
        <v>2</v>
      </c>
      <c r="J4" s="4">
        <v>2</v>
      </c>
      <c r="K4" s="4" t="s">
        <v>1966</v>
      </c>
      <c r="L4" s="4">
        <v>-100</v>
      </c>
      <c r="M4" s="4">
        <v>-100</v>
      </c>
      <c r="N4" s="4" t="s">
        <v>702</v>
      </c>
      <c r="O4" s="4" t="s">
        <v>1967</v>
      </c>
      <c r="P4" s="4" t="s">
        <v>33</v>
      </c>
      <c r="Q4" s="4">
        <v>0</v>
      </c>
      <c r="R4" s="11">
        <v>45302</v>
      </c>
      <c r="S4" s="6">
        <v>45341</v>
      </c>
      <c r="T4" s="4" t="s">
        <v>34</v>
      </c>
      <c r="U4" s="4">
        <v>-100</v>
      </c>
      <c r="V4" s="4">
        <v>0</v>
      </c>
      <c r="W4" s="4">
        <v>0</v>
      </c>
      <c r="X4" s="4" t="s">
        <v>127</v>
      </c>
      <c r="Y4" s="4" t="s">
        <v>127</v>
      </c>
    </row>
    <row r="5" s="4" customFormat="1" spans="1:25">
      <c r="A5" s="4" t="s">
        <v>1969</v>
      </c>
      <c r="B5" s="4" t="s">
        <v>26</v>
      </c>
      <c r="C5" s="4" t="s">
        <v>27</v>
      </c>
      <c r="D5" s="4" t="s">
        <v>1497</v>
      </c>
      <c r="E5" s="4" t="s">
        <v>1498</v>
      </c>
      <c r="F5" s="6">
        <v>45338</v>
      </c>
      <c r="G5" s="6">
        <v>45340</v>
      </c>
      <c r="H5" s="4">
        <v>1</v>
      </c>
      <c r="I5" s="4">
        <v>2</v>
      </c>
      <c r="J5" s="4">
        <v>2</v>
      </c>
      <c r="K5" s="4" t="s">
        <v>1966</v>
      </c>
      <c r="L5" s="4">
        <v>300</v>
      </c>
      <c r="M5" s="4">
        <v>300</v>
      </c>
      <c r="N5" s="4" t="s">
        <v>1970</v>
      </c>
      <c r="O5" s="4" t="s">
        <v>1967</v>
      </c>
      <c r="P5" s="4" t="s">
        <v>33</v>
      </c>
      <c r="Q5" s="4">
        <v>0</v>
      </c>
      <c r="R5" s="11">
        <v>45332.0000115741</v>
      </c>
      <c r="S5" s="6">
        <v>45341</v>
      </c>
      <c r="T5" s="4" t="s">
        <v>34</v>
      </c>
      <c r="U5" s="4">
        <v>300</v>
      </c>
      <c r="V5" s="4">
        <v>0</v>
      </c>
      <c r="W5" s="4">
        <v>0</v>
      </c>
      <c r="X5" s="4" t="s">
        <v>127</v>
      </c>
      <c r="Y5" s="4" t="s">
        <v>127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425"/>
  <sheetViews>
    <sheetView workbookViewId="0">
      <selection activeCell="A421" sqref="A421:D425"/>
    </sheetView>
  </sheetViews>
  <sheetFormatPr defaultColWidth="9" defaultRowHeight="13.5"/>
  <cols>
    <col min="1" max="1" width="12.625" style="4"/>
    <col min="2" max="3" width="10.375" style="4"/>
    <col min="4" max="4" width="12.625" style="4" customWidth="1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1971</v>
      </c>
    </row>
    <row r="2" s="4" customFormat="1" hidden="1" spans="1:9">
      <c r="A2" s="5">
        <v>28117660694</v>
      </c>
      <c r="B2" s="6">
        <v>45337</v>
      </c>
      <c r="C2" s="6">
        <v>45338</v>
      </c>
      <c r="D2" s="4">
        <v>261.31</v>
      </c>
      <c r="E2" s="4" t="str">
        <f>VLOOKUP(A2,HOP!A:L,12,0)</f>
        <v>261.31</v>
      </c>
      <c r="F2" s="4" t="str">
        <f>VLOOKUP(A2,HOP!A:C,3,0)</f>
        <v>4130494</v>
      </c>
      <c r="G2" s="4">
        <f>D2-E2</f>
        <v>0</v>
      </c>
      <c r="H2" s="4" t="str">
        <f>$H$1&amp;F2</f>
        <v>，4130494</v>
      </c>
      <c r="I2" s="4" t="str">
        <f>VLOOKUP(A2,HOP!A:U,21,0)</f>
        <v>直采</v>
      </c>
    </row>
    <row r="3" s="4" customFormat="1" hidden="1" spans="1:9">
      <c r="A3" s="5">
        <v>999228210102074</v>
      </c>
      <c r="B3" s="6">
        <v>45329</v>
      </c>
      <c r="C3" s="6">
        <v>45335</v>
      </c>
      <c r="D3" s="4">
        <v>3128.64</v>
      </c>
      <c r="E3" s="4" t="str">
        <f>VLOOKUP(A3,HOP!A:L,12,0)</f>
        <v>3128.64</v>
      </c>
      <c r="F3" s="4" t="str">
        <f>VLOOKUP(A3,HOP!A:C,3,0)</f>
        <v>4149795</v>
      </c>
      <c r="G3" s="4">
        <f t="shared" ref="G3:G66" si="0">D3-E3</f>
        <v>0</v>
      </c>
      <c r="H3" s="4" t="str">
        <f t="shared" ref="H3:H66" si="1">$H$1&amp;F3</f>
        <v>，4149795</v>
      </c>
      <c r="I3" s="4" t="str">
        <f>VLOOKUP(A3,HOP!A:U,21,0)</f>
        <v>直采</v>
      </c>
    </row>
    <row r="4" s="4" customFormat="1" hidden="1" spans="1:9">
      <c r="A4" s="5">
        <v>999228227792539</v>
      </c>
      <c r="B4" s="6">
        <v>45333</v>
      </c>
      <c r="C4" s="6">
        <v>45334</v>
      </c>
      <c r="D4" s="4">
        <v>57.24</v>
      </c>
      <c r="E4" s="4" t="str">
        <f>VLOOKUP(A4,HOP!A:L,12,0)</f>
        <v>57.24</v>
      </c>
      <c r="F4" s="4" t="str">
        <f>VLOOKUP(A4,HOP!A:C,3,0)</f>
        <v>4155647</v>
      </c>
      <c r="G4" s="4">
        <f t="shared" si="0"/>
        <v>0</v>
      </c>
      <c r="H4" s="4" t="str">
        <f t="shared" si="1"/>
        <v>，4155647</v>
      </c>
      <c r="I4" s="4" t="str">
        <f>VLOOKUP(A4,HOP!A:U,21,0)</f>
        <v>直采</v>
      </c>
    </row>
    <row r="5" s="4" customFormat="1" hidden="1" spans="1:9">
      <c r="A5" s="5">
        <v>999228316655431</v>
      </c>
      <c r="B5" s="6">
        <v>45331</v>
      </c>
      <c r="C5" s="6">
        <v>45336</v>
      </c>
      <c r="D5" s="4">
        <v>568.15</v>
      </c>
      <c r="E5" s="4" t="str">
        <f>VLOOKUP(A5,HOP!A:L,12,0)</f>
        <v>568.15</v>
      </c>
      <c r="F5" s="4" t="str">
        <f>VLOOKUP(A5,HOP!A:C,3,0)</f>
        <v>4189827</v>
      </c>
      <c r="G5" s="4">
        <f t="shared" si="0"/>
        <v>0</v>
      </c>
      <c r="H5" s="4" t="str">
        <f t="shared" si="1"/>
        <v>，4189827</v>
      </c>
      <c r="I5" s="4" t="str">
        <f>VLOOKUP(A5,HOP!A:U,21,0)</f>
        <v>直采</v>
      </c>
    </row>
    <row r="6" s="4" customFormat="1" hidden="1" spans="1:9">
      <c r="A6" s="5">
        <v>999228316652688</v>
      </c>
      <c r="B6" s="6">
        <v>45331</v>
      </c>
      <c r="C6" s="6">
        <v>45335</v>
      </c>
      <c r="D6" s="4">
        <v>454.52</v>
      </c>
      <c r="E6" s="4" t="str">
        <f>VLOOKUP(A6,HOP!A:L,12,0)</f>
        <v>454.52</v>
      </c>
      <c r="F6" s="4" t="str">
        <f>VLOOKUP(A6,HOP!A:C,3,0)</f>
        <v>4189824</v>
      </c>
      <c r="G6" s="4">
        <f t="shared" si="0"/>
        <v>0</v>
      </c>
      <c r="H6" s="4" t="str">
        <f t="shared" si="1"/>
        <v>，4189824</v>
      </c>
      <c r="I6" s="4" t="str">
        <f>VLOOKUP(A6,HOP!A:U,21,0)</f>
        <v>直采</v>
      </c>
    </row>
    <row r="7" s="4" customFormat="1" hidden="1" spans="1:9">
      <c r="A7" s="5">
        <v>999228395690798</v>
      </c>
      <c r="B7" s="6">
        <v>45334</v>
      </c>
      <c r="C7" s="6">
        <v>45336</v>
      </c>
      <c r="D7" s="4">
        <v>336.3</v>
      </c>
      <c r="E7" s="4" t="str">
        <f>VLOOKUP(A7,HOP!A:L,12,0)</f>
        <v>336.30</v>
      </c>
      <c r="F7" s="4" t="str">
        <f>VLOOKUP(A7,HOP!A:C,3,0)</f>
        <v>4227566</v>
      </c>
      <c r="G7" s="4">
        <f t="shared" si="0"/>
        <v>0</v>
      </c>
      <c r="H7" s="4" t="str">
        <f t="shared" si="1"/>
        <v>，4227566</v>
      </c>
      <c r="I7" s="4" t="str">
        <f>VLOOKUP(A7,HOP!A:U,21,0)</f>
        <v>直采</v>
      </c>
    </row>
    <row r="8" s="4" customFormat="1" hidden="1" spans="1:9">
      <c r="A8" s="5">
        <v>999228420356415</v>
      </c>
      <c r="B8" s="6">
        <v>45337</v>
      </c>
      <c r="C8" s="6">
        <v>45340</v>
      </c>
      <c r="D8" s="4">
        <v>353.01</v>
      </c>
      <c r="E8" s="4" t="str">
        <f>VLOOKUP(A8,HOP!A:L,12,0)</f>
        <v>353.01</v>
      </c>
      <c r="F8" s="4" t="str">
        <f>VLOOKUP(A8,HOP!A:C,3,0)</f>
        <v>4235611</v>
      </c>
      <c r="G8" s="4">
        <f t="shared" si="0"/>
        <v>0</v>
      </c>
      <c r="H8" s="4" t="str">
        <f t="shared" si="1"/>
        <v>，4235611</v>
      </c>
      <c r="I8" s="4" t="str">
        <f>VLOOKUP(A8,HOP!A:U,21,0)</f>
        <v>直采</v>
      </c>
    </row>
    <row r="9" s="4" customFormat="1" hidden="1" spans="1:9">
      <c r="A9" s="5">
        <v>999228488141423</v>
      </c>
      <c r="B9" s="6">
        <v>45336</v>
      </c>
      <c r="C9" s="6">
        <v>45337</v>
      </c>
      <c r="D9" s="4">
        <v>88.72</v>
      </c>
      <c r="E9" s="4" t="str">
        <f>VLOOKUP(A9,HOP!A:L,12,0)</f>
        <v>88.72</v>
      </c>
      <c r="F9" s="4" t="str">
        <f>VLOOKUP(A9,HOP!A:C,3,0)</f>
        <v>4259500</v>
      </c>
      <c r="G9" s="4">
        <f t="shared" si="0"/>
        <v>0</v>
      </c>
      <c r="H9" s="4" t="str">
        <f t="shared" si="1"/>
        <v>，4259500</v>
      </c>
      <c r="I9" s="4" t="str">
        <f>VLOOKUP(A9,HOP!A:U,21,0)</f>
        <v>直采</v>
      </c>
    </row>
    <row r="10" s="4" customFormat="1" hidden="1" spans="1:9">
      <c r="A10" s="5">
        <v>999228548461941</v>
      </c>
      <c r="B10" s="6">
        <v>45336</v>
      </c>
      <c r="C10" s="6">
        <v>45338</v>
      </c>
      <c r="D10" s="4">
        <v>126.64</v>
      </c>
      <c r="E10" s="4" t="str">
        <f>VLOOKUP(A10,HOP!A:L,12,0)</f>
        <v>126.64</v>
      </c>
      <c r="F10" s="4" t="str">
        <f>VLOOKUP(A10,HOP!A:C,3,0)</f>
        <v>4278513</v>
      </c>
      <c r="G10" s="4">
        <f t="shared" si="0"/>
        <v>0</v>
      </c>
      <c r="H10" s="4" t="str">
        <f t="shared" si="1"/>
        <v>，4278513</v>
      </c>
      <c r="I10" s="4" t="str">
        <f>VLOOKUP(A10,HOP!A:U,21,0)</f>
        <v>直连</v>
      </c>
    </row>
    <row r="11" s="4" customFormat="1" hidden="1" spans="1:9">
      <c r="A11" s="5">
        <v>999228671934888</v>
      </c>
      <c r="B11" s="6">
        <v>45337</v>
      </c>
      <c r="C11" s="6">
        <v>45338</v>
      </c>
      <c r="D11" s="4">
        <v>101.56</v>
      </c>
      <c r="E11" s="4" t="str">
        <f>VLOOKUP(A11,HOP!A:L,12,0)</f>
        <v>101.56</v>
      </c>
      <c r="F11" s="4" t="str">
        <f>VLOOKUP(A11,HOP!A:C,3,0)</f>
        <v>4328201</v>
      </c>
      <c r="G11" s="4">
        <f t="shared" si="0"/>
        <v>0</v>
      </c>
      <c r="H11" s="4" t="str">
        <f t="shared" si="1"/>
        <v>，4328201</v>
      </c>
      <c r="I11" s="4" t="str">
        <f>VLOOKUP(A11,HOP!A:U,21,0)</f>
        <v>直采</v>
      </c>
    </row>
    <row r="12" s="4" customFormat="1" hidden="1" spans="1:9">
      <c r="A12" s="5">
        <v>999228705207517</v>
      </c>
      <c r="B12" s="6">
        <v>45333</v>
      </c>
      <c r="C12" s="6">
        <v>45337</v>
      </c>
      <c r="D12" s="4">
        <v>310.96</v>
      </c>
      <c r="E12" s="4" t="str">
        <f>VLOOKUP(A12,HOP!A:L,12,0)</f>
        <v>310.96</v>
      </c>
      <c r="F12" s="4" t="str">
        <f>VLOOKUP(A12,HOP!A:C,3,0)</f>
        <v>4334901</v>
      </c>
      <c r="G12" s="4">
        <f t="shared" si="0"/>
        <v>0</v>
      </c>
      <c r="H12" s="4" t="str">
        <f t="shared" si="1"/>
        <v>，4334901</v>
      </c>
      <c r="I12" s="4" t="str">
        <f>VLOOKUP(A12,HOP!A:U,21,0)</f>
        <v>直采</v>
      </c>
    </row>
    <row r="13" s="4" customFormat="1" hidden="1" spans="1:9">
      <c r="A13" s="5">
        <v>999228733434154</v>
      </c>
      <c r="B13" s="6">
        <v>45335</v>
      </c>
      <c r="C13" s="6">
        <v>45337</v>
      </c>
      <c r="D13" s="4">
        <v>86.76</v>
      </c>
      <c r="E13" s="4" t="str">
        <f>VLOOKUP(A13,HOP!A:L,12,0)</f>
        <v>86.76</v>
      </c>
      <c r="F13" s="4" t="str">
        <f>VLOOKUP(A13,HOP!A:C,3,0)</f>
        <v>4341451</v>
      </c>
      <c r="G13" s="4">
        <f t="shared" si="0"/>
        <v>0</v>
      </c>
      <c r="H13" s="4" t="str">
        <f t="shared" si="1"/>
        <v>，4341451</v>
      </c>
      <c r="I13" s="4" t="str">
        <f>VLOOKUP(A13,HOP!A:U,21,0)</f>
        <v>直采</v>
      </c>
    </row>
    <row r="14" s="4" customFormat="1" hidden="1" spans="1:9">
      <c r="A14" s="5">
        <v>999228733875041</v>
      </c>
      <c r="B14" s="6">
        <v>45337</v>
      </c>
      <c r="C14" s="6">
        <v>45339</v>
      </c>
      <c r="D14" s="4">
        <v>903.84</v>
      </c>
      <c r="E14" s="4" t="str">
        <f>VLOOKUP(A14,HOP!A:L,12,0)</f>
        <v>903.84</v>
      </c>
      <c r="F14" s="4" t="str">
        <f>VLOOKUP(A14,HOP!A:C,3,0)</f>
        <v>4341562</v>
      </c>
      <c r="G14" s="4">
        <f t="shared" si="0"/>
        <v>0</v>
      </c>
      <c r="H14" s="4" t="str">
        <f t="shared" si="1"/>
        <v>，4341562</v>
      </c>
      <c r="I14" s="4" t="str">
        <f>VLOOKUP(A14,HOP!A:U,21,0)</f>
        <v>直采</v>
      </c>
    </row>
    <row r="15" s="4" customFormat="1" hidden="1" spans="1:9">
      <c r="A15" s="5">
        <v>999228768035374</v>
      </c>
      <c r="B15" s="6">
        <v>45331</v>
      </c>
      <c r="C15" s="6">
        <v>45334</v>
      </c>
      <c r="D15" s="4">
        <v>1107.27</v>
      </c>
      <c r="E15" s="4" t="str">
        <f>VLOOKUP(A15,HOP!A:L,12,0)</f>
        <v>1107.27</v>
      </c>
      <c r="F15" s="4" t="str">
        <f>VLOOKUP(A15,HOP!A:C,3,0)</f>
        <v>4348302</v>
      </c>
      <c r="G15" s="4">
        <f t="shared" si="0"/>
        <v>0</v>
      </c>
      <c r="H15" s="4" t="str">
        <f t="shared" si="1"/>
        <v>，4348302</v>
      </c>
      <c r="I15" s="4" t="str">
        <f>VLOOKUP(A15,HOP!A:U,21,0)</f>
        <v>直采</v>
      </c>
    </row>
    <row r="16" s="4" customFormat="1" hidden="1" spans="1:9">
      <c r="A16" s="5">
        <v>999229278147688</v>
      </c>
      <c r="B16" s="6">
        <v>45333</v>
      </c>
      <c r="C16" s="6">
        <v>45335</v>
      </c>
      <c r="D16" s="4">
        <v>492</v>
      </c>
      <c r="E16" s="4" t="str">
        <f>VLOOKUP(A16,HOP!A:L,12,0)</f>
        <v>492.00</v>
      </c>
      <c r="F16" s="4" t="str">
        <f>VLOOKUP(A16,HOP!A:C,3,0)</f>
        <v>4360208</v>
      </c>
      <c r="G16" s="4">
        <f t="shared" si="0"/>
        <v>0</v>
      </c>
      <c r="H16" s="4" t="str">
        <f t="shared" si="1"/>
        <v>，4360208</v>
      </c>
      <c r="I16" s="4" t="str">
        <f>VLOOKUP(A16,HOP!A:U,21,0)</f>
        <v>直采</v>
      </c>
    </row>
    <row r="17" s="4" customFormat="1" hidden="1" spans="1:9">
      <c r="A17" s="5">
        <v>999229284463630</v>
      </c>
      <c r="B17" s="6">
        <v>45336</v>
      </c>
      <c r="C17" s="6">
        <v>45339</v>
      </c>
      <c r="D17" s="4">
        <v>1388.43</v>
      </c>
      <c r="E17" s="4" t="str">
        <f>VLOOKUP(A17,HOP!A:L,12,0)</f>
        <v>1388.43</v>
      </c>
      <c r="F17" s="4" t="str">
        <f>VLOOKUP(A17,HOP!A:C,3,0)</f>
        <v>4364101</v>
      </c>
      <c r="G17" s="4">
        <f t="shared" si="0"/>
        <v>0</v>
      </c>
      <c r="H17" s="4" t="str">
        <f t="shared" si="1"/>
        <v>，4364101</v>
      </c>
      <c r="I17" s="4" t="str">
        <f>VLOOKUP(A17,HOP!A:U,21,0)</f>
        <v>直采</v>
      </c>
    </row>
    <row r="18" s="4" customFormat="1" hidden="1" spans="1:9">
      <c r="A18" s="5">
        <v>999229311634880</v>
      </c>
      <c r="B18" s="6">
        <v>45337</v>
      </c>
      <c r="C18" s="6">
        <v>45338</v>
      </c>
      <c r="D18" s="4">
        <v>188</v>
      </c>
      <c r="E18" s="4" t="str">
        <f>VLOOKUP(A18,HOP!A:L,12,0)</f>
        <v>188.00</v>
      </c>
      <c r="F18" s="4" t="str">
        <f>VLOOKUP(A18,HOP!A:C,3,0)</f>
        <v>4385018</v>
      </c>
      <c r="G18" s="4">
        <f t="shared" si="0"/>
        <v>0</v>
      </c>
      <c r="H18" s="4" t="str">
        <f t="shared" si="1"/>
        <v>，4385018</v>
      </c>
      <c r="I18" s="4" t="str">
        <f>VLOOKUP(A18,HOP!A:U,21,0)</f>
        <v>直采</v>
      </c>
    </row>
    <row r="19" s="4" customFormat="1" hidden="1" spans="1:9">
      <c r="A19" s="5">
        <v>999229340628499</v>
      </c>
      <c r="B19" s="6">
        <v>45337</v>
      </c>
      <c r="C19" s="6">
        <v>45338</v>
      </c>
      <c r="D19" s="4">
        <v>187.56</v>
      </c>
      <c r="E19" s="4" t="str">
        <f>VLOOKUP(A19,HOP!A:L,12,0)</f>
        <v>187.56</v>
      </c>
      <c r="F19" s="4" t="str">
        <f>VLOOKUP(A19,HOP!A:C,3,0)</f>
        <v>4396022</v>
      </c>
      <c r="G19" s="4">
        <f t="shared" si="0"/>
        <v>0</v>
      </c>
      <c r="H19" s="4" t="str">
        <f t="shared" si="1"/>
        <v>，4396022</v>
      </c>
      <c r="I19" s="4" t="str">
        <f>VLOOKUP(A19,HOP!A:U,21,0)</f>
        <v>直采</v>
      </c>
    </row>
    <row r="20" s="4" customFormat="1" hidden="1" spans="1:9">
      <c r="A20" s="5">
        <v>999229343009020</v>
      </c>
      <c r="B20" s="6">
        <v>45331</v>
      </c>
      <c r="C20" s="6">
        <v>45334</v>
      </c>
      <c r="D20" s="4">
        <v>1663.77</v>
      </c>
      <c r="E20" s="4" t="str">
        <f>VLOOKUP(A20,HOP!A:L,12,0)</f>
        <v>1663.77</v>
      </c>
      <c r="F20" s="4" t="str">
        <f>VLOOKUP(A20,HOP!A:C,3,0)</f>
        <v>4396687</v>
      </c>
      <c r="G20" s="4">
        <f t="shared" si="0"/>
        <v>0</v>
      </c>
      <c r="H20" s="4" t="str">
        <f t="shared" si="1"/>
        <v>，4396687</v>
      </c>
      <c r="I20" s="4" t="str">
        <f>VLOOKUP(A20,HOP!A:U,21,0)</f>
        <v>直采</v>
      </c>
    </row>
    <row r="21" s="4" customFormat="1" hidden="1" spans="1:9">
      <c r="A21" s="5">
        <v>29346073919</v>
      </c>
      <c r="B21" s="6">
        <v>45333</v>
      </c>
      <c r="C21" s="6">
        <v>45337</v>
      </c>
      <c r="D21" s="4">
        <v>151.6</v>
      </c>
      <c r="E21" s="4" t="str">
        <f>VLOOKUP(A21,HOP!A:L,12,0)</f>
        <v>151.60</v>
      </c>
      <c r="F21" s="4" t="str">
        <f>VLOOKUP(A21,HOP!A:C,3,0)</f>
        <v>4397881</v>
      </c>
      <c r="G21" s="4">
        <f t="shared" si="0"/>
        <v>0</v>
      </c>
      <c r="H21" s="4" t="str">
        <f t="shared" si="1"/>
        <v>，4397881</v>
      </c>
      <c r="I21" s="4" t="str">
        <f>VLOOKUP(A21,HOP!A:U,21,0)</f>
        <v>直采</v>
      </c>
    </row>
    <row r="22" s="4" customFormat="1" hidden="1" spans="1:9">
      <c r="A22" s="5">
        <v>29346073930</v>
      </c>
      <c r="B22" s="6">
        <v>45333</v>
      </c>
      <c r="C22" s="6">
        <v>45337</v>
      </c>
      <c r="D22" s="4">
        <v>119.28</v>
      </c>
      <c r="E22" s="4" t="str">
        <f>VLOOKUP(A22,HOP!A:L,12,0)</f>
        <v>119.28</v>
      </c>
      <c r="F22" s="4" t="str">
        <f>VLOOKUP(A22,HOP!A:C,3,0)</f>
        <v>4397880</v>
      </c>
      <c r="G22" s="4">
        <f t="shared" si="0"/>
        <v>0</v>
      </c>
      <c r="H22" s="4" t="str">
        <f t="shared" si="1"/>
        <v>，4397880</v>
      </c>
      <c r="I22" s="4" t="str">
        <f>VLOOKUP(A22,HOP!A:U,21,0)</f>
        <v>直采</v>
      </c>
    </row>
    <row r="23" s="4" customFormat="1" spans="1:10">
      <c r="A23" s="5">
        <v>999229352938787</v>
      </c>
      <c r="B23" s="6">
        <v>45337</v>
      </c>
      <c r="C23" s="6">
        <v>45340</v>
      </c>
      <c r="D23" s="4">
        <v>138.6</v>
      </c>
      <c r="E23" s="4">
        <v>139.16</v>
      </c>
      <c r="F23" s="4" t="str">
        <f>VLOOKUP(A23,HOP!A:C,3,0)</f>
        <v>4406479</v>
      </c>
      <c r="G23" s="4">
        <f t="shared" si="0"/>
        <v>-0.560000000000002</v>
      </c>
      <c r="H23" s="4" t="str">
        <f t="shared" si="1"/>
        <v>，4406479</v>
      </c>
      <c r="I23" s="4" t="str">
        <f>VLOOKUP(A23,HOP!A:U,21,0)</f>
        <v>直采</v>
      </c>
      <c r="J23" s="4" t="s">
        <v>1972</v>
      </c>
    </row>
    <row r="24" s="4" customFormat="1" hidden="1" spans="1:9">
      <c r="A24" s="5">
        <v>999229363008508</v>
      </c>
      <c r="B24" s="6">
        <v>45338</v>
      </c>
      <c r="C24" s="6">
        <v>45340</v>
      </c>
      <c r="D24" s="4">
        <v>374.46</v>
      </c>
      <c r="E24" s="4" t="str">
        <f>VLOOKUP(A24,HOP!A:L,12,0)</f>
        <v>374.46</v>
      </c>
      <c r="F24" s="4" t="str">
        <f>VLOOKUP(A24,HOP!A:C,3,0)</f>
        <v>4413626</v>
      </c>
      <c r="G24" s="4">
        <f t="shared" si="0"/>
        <v>0</v>
      </c>
      <c r="H24" s="4" t="str">
        <f t="shared" si="1"/>
        <v>，4413626</v>
      </c>
      <c r="I24" s="4" t="str">
        <f>VLOOKUP(A24,HOP!A:U,21,0)</f>
        <v>直采</v>
      </c>
    </row>
    <row r="25" s="4" customFormat="1" hidden="1" spans="1:9">
      <c r="A25" s="5">
        <v>999229366817623</v>
      </c>
      <c r="B25" s="6">
        <v>45338</v>
      </c>
      <c r="C25" s="6">
        <v>45340</v>
      </c>
      <c r="D25" s="4">
        <v>311.02</v>
      </c>
      <c r="E25" s="4" t="str">
        <f>VLOOKUP(A25,HOP!A:L,12,0)</f>
        <v>311.02</v>
      </c>
      <c r="F25" s="4" t="str">
        <f>VLOOKUP(A25,HOP!A:C,3,0)</f>
        <v>4418517</v>
      </c>
      <c r="G25" s="4">
        <f t="shared" si="0"/>
        <v>0</v>
      </c>
      <c r="H25" s="4" t="str">
        <f t="shared" si="1"/>
        <v>，4418517</v>
      </c>
      <c r="I25" s="4" t="str">
        <f>VLOOKUP(A25,HOP!A:U,21,0)</f>
        <v>直采</v>
      </c>
    </row>
    <row r="26" s="4" customFormat="1" hidden="1" spans="1:9">
      <c r="A26" s="5">
        <v>999229367225454</v>
      </c>
      <c r="B26" s="6">
        <v>45331</v>
      </c>
      <c r="C26" s="6">
        <v>45335</v>
      </c>
      <c r="D26" s="4">
        <v>695.48</v>
      </c>
      <c r="E26" s="4" t="str">
        <f>VLOOKUP(A26,HOP!A:L,12,0)</f>
        <v>695.48</v>
      </c>
      <c r="F26" s="4" t="str">
        <f>VLOOKUP(A26,HOP!A:C,3,0)</f>
        <v>4418552</v>
      </c>
      <c r="G26" s="4">
        <f t="shared" si="0"/>
        <v>0</v>
      </c>
      <c r="H26" s="4" t="str">
        <f t="shared" si="1"/>
        <v>，4418552</v>
      </c>
      <c r="I26" s="4" t="str">
        <f>VLOOKUP(A26,HOP!A:U,21,0)</f>
        <v>新媒体</v>
      </c>
    </row>
    <row r="27" s="4" customFormat="1" hidden="1" spans="1:9">
      <c r="A27" s="5">
        <v>999229371631120</v>
      </c>
      <c r="B27" s="6">
        <v>45333</v>
      </c>
      <c r="C27" s="6">
        <v>45337</v>
      </c>
      <c r="D27" s="4">
        <v>694.96</v>
      </c>
      <c r="E27" s="4" t="str">
        <f>VLOOKUP(A27,HOP!A:L,12,0)</f>
        <v>694.96</v>
      </c>
      <c r="F27" s="4" t="str">
        <f>VLOOKUP(A27,HOP!A:C,3,0)</f>
        <v>4419713</v>
      </c>
      <c r="G27" s="4">
        <f t="shared" si="0"/>
        <v>0</v>
      </c>
      <c r="H27" s="4" t="str">
        <f t="shared" si="1"/>
        <v>，4419713</v>
      </c>
      <c r="I27" s="4" t="str">
        <f>VLOOKUP(A27,HOP!A:U,21,0)</f>
        <v>直采</v>
      </c>
    </row>
    <row r="28" s="4" customFormat="1" spans="1:9">
      <c r="A28" s="5">
        <v>999229340115424</v>
      </c>
      <c r="B28" s="6">
        <v>45336</v>
      </c>
      <c r="C28" s="6">
        <v>45338</v>
      </c>
      <c r="D28" s="4">
        <v>139.65</v>
      </c>
      <c r="E28" s="4" t="str">
        <f>VLOOKUP(A28,HOP!A:L,12,0)</f>
        <v>139.34</v>
      </c>
      <c r="F28" s="4" t="str">
        <f>VLOOKUP(A28,HOP!A:C,3,0)</f>
        <v>4395324</v>
      </c>
      <c r="G28" s="4">
        <f t="shared" si="0"/>
        <v>0.310000000000002</v>
      </c>
      <c r="H28" s="4" t="str">
        <f t="shared" si="1"/>
        <v>，4395324</v>
      </c>
      <c r="I28" s="4" t="str">
        <f>VLOOKUP(A28,HOP!A:U,21,0)</f>
        <v>直采</v>
      </c>
    </row>
    <row r="29" s="4" customFormat="1" hidden="1" spans="1:9">
      <c r="A29" s="5">
        <v>999229377978140</v>
      </c>
      <c r="B29" s="6">
        <v>45332</v>
      </c>
      <c r="C29" s="6">
        <v>45335</v>
      </c>
      <c r="D29" s="4">
        <v>1659.93</v>
      </c>
      <c r="E29" s="4" t="str">
        <f>VLOOKUP(A29,HOP!A:L,12,0)</f>
        <v>1659.93</v>
      </c>
      <c r="F29" s="4" t="str">
        <f>VLOOKUP(A29,HOP!A:C,3,0)</f>
        <v>4423817</v>
      </c>
      <c r="G29" s="4">
        <f t="shared" si="0"/>
        <v>0</v>
      </c>
      <c r="H29" s="4" t="str">
        <f t="shared" si="1"/>
        <v>，4423817</v>
      </c>
      <c r="I29" s="4" t="str">
        <f>VLOOKUP(A29,HOP!A:U,21,0)</f>
        <v>直采</v>
      </c>
    </row>
    <row r="30" s="4" customFormat="1" hidden="1" spans="1:9">
      <c r="A30" s="5">
        <v>999229378202198</v>
      </c>
      <c r="B30" s="6">
        <v>45331</v>
      </c>
      <c r="C30" s="6">
        <v>45334</v>
      </c>
      <c r="D30" s="4">
        <v>1659.93</v>
      </c>
      <c r="E30" s="4" t="str">
        <f>VLOOKUP(A30,HOP!A:L,12,0)</f>
        <v>1659.93</v>
      </c>
      <c r="F30" s="4" t="str">
        <f>VLOOKUP(A30,HOP!A:C,3,0)</f>
        <v>4424097</v>
      </c>
      <c r="G30" s="4">
        <f t="shared" si="0"/>
        <v>0</v>
      </c>
      <c r="H30" s="4" t="str">
        <f t="shared" si="1"/>
        <v>，4424097</v>
      </c>
      <c r="I30" s="4" t="str">
        <f>VLOOKUP(A30,HOP!A:U,21,0)</f>
        <v>直采</v>
      </c>
    </row>
    <row r="31" s="4" customFormat="1" hidden="1" spans="1:9">
      <c r="A31" s="5">
        <v>999229378374578</v>
      </c>
      <c r="B31" s="6">
        <v>45337</v>
      </c>
      <c r="C31" s="6">
        <v>45340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hidden="1" spans="1:9">
      <c r="A32" s="5">
        <v>999229378404900</v>
      </c>
      <c r="B32" s="6">
        <v>45337</v>
      </c>
      <c r="C32" s="6">
        <v>45340</v>
      </c>
      <c r="D32" s="4">
        <v>475.47</v>
      </c>
      <c r="E32" s="4" t="str">
        <f>VLOOKUP(A32,HOP!A:L,12,0)</f>
        <v>475.47</v>
      </c>
      <c r="F32" s="4" t="str">
        <f>VLOOKUP(A32,HOP!A:C,3,0)</f>
        <v>4424354</v>
      </c>
      <c r="G32" s="4">
        <f t="shared" si="0"/>
        <v>0</v>
      </c>
      <c r="H32" s="4" t="str">
        <f t="shared" si="1"/>
        <v>，4424354</v>
      </c>
      <c r="I32" s="4" t="str">
        <f>VLOOKUP(A32,HOP!A:U,21,0)</f>
        <v>直采</v>
      </c>
    </row>
    <row r="33" s="4" customFormat="1" hidden="1" spans="1:9">
      <c r="A33" s="5">
        <v>999229379498143</v>
      </c>
      <c r="B33" s="6">
        <v>45337</v>
      </c>
      <c r="C33" s="6">
        <v>45338</v>
      </c>
      <c r="D33" s="4">
        <v>53.25</v>
      </c>
      <c r="E33" s="4" t="str">
        <f>VLOOKUP(A33,HOP!A:L,12,0)</f>
        <v>53.25</v>
      </c>
      <c r="F33" s="4" t="str">
        <f>VLOOKUP(A33,HOP!A:C,3,0)</f>
        <v>4425762</v>
      </c>
      <c r="G33" s="4">
        <f t="shared" si="0"/>
        <v>0</v>
      </c>
      <c r="H33" s="4" t="str">
        <f t="shared" si="1"/>
        <v>，4425762</v>
      </c>
      <c r="I33" s="4" t="str">
        <f>VLOOKUP(A33,HOP!A:U,21,0)</f>
        <v>直采</v>
      </c>
    </row>
    <row r="34" s="4" customFormat="1" hidden="1" spans="1:9">
      <c r="A34" s="5">
        <v>999229379685750</v>
      </c>
      <c r="B34" s="6">
        <v>45338</v>
      </c>
      <c r="C34" s="6">
        <v>45339</v>
      </c>
      <c r="D34" s="4">
        <v>196.72</v>
      </c>
      <c r="E34" s="4" t="str">
        <f>VLOOKUP(A34,HOP!A:L,12,0)</f>
        <v>196.72</v>
      </c>
      <c r="F34" s="4" t="str">
        <f>VLOOKUP(A34,HOP!A:C,3,0)</f>
        <v>4426157</v>
      </c>
      <c r="G34" s="4">
        <f t="shared" si="0"/>
        <v>0</v>
      </c>
      <c r="H34" s="4" t="str">
        <f t="shared" si="1"/>
        <v>，4426157</v>
      </c>
      <c r="I34" s="4" t="str">
        <f>VLOOKUP(A34,HOP!A:U,21,0)</f>
        <v>直采</v>
      </c>
    </row>
    <row r="35" s="4" customFormat="1" hidden="1" spans="1:9">
      <c r="A35" s="5">
        <v>999229382329369</v>
      </c>
      <c r="B35" s="6">
        <v>45334</v>
      </c>
      <c r="C35" s="6">
        <v>45335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si="0"/>
        <v>#N/A</v>
      </c>
      <c r="H35" s="4" t="e">
        <f t="shared" si="1"/>
        <v>#N/A</v>
      </c>
      <c r="I35" s="4" t="e">
        <f>VLOOKUP(A35,HOP!A:U,21,0)</f>
        <v>#N/A</v>
      </c>
    </row>
    <row r="36" s="4" customFormat="1" hidden="1" spans="1:9">
      <c r="A36" s="5">
        <v>999229382327960</v>
      </c>
      <c r="B36" s="6">
        <v>45336</v>
      </c>
      <c r="C36" s="6">
        <v>45338</v>
      </c>
      <c r="D36" s="4">
        <v>748.6</v>
      </c>
      <c r="E36" s="4" t="str">
        <f>VLOOKUP(A36,HOP!A:L,12,0)</f>
        <v>748.60</v>
      </c>
      <c r="F36" s="4" t="str">
        <f>VLOOKUP(A36,HOP!A:C,3,0)</f>
        <v>4428809</v>
      </c>
      <c r="G36" s="4">
        <f t="shared" si="0"/>
        <v>0</v>
      </c>
      <c r="H36" s="4" t="str">
        <f t="shared" si="1"/>
        <v>，4428809</v>
      </c>
      <c r="I36" s="4" t="str">
        <f>VLOOKUP(A36,HOP!A:U,21,0)</f>
        <v>直采</v>
      </c>
    </row>
    <row r="37" s="4" customFormat="1" hidden="1" spans="1:9">
      <c r="A37" s="5">
        <v>29384291167</v>
      </c>
      <c r="B37" s="6">
        <v>45333</v>
      </c>
      <c r="C37" s="6">
        <v>45334</v>
      </c>
      <c r="D37" s="4">
        <v>40.04</v>
      </c>
      <c r="E37" s="4" t="str">
        <f>VLOOKUP(A37,HOP!A:L,12,0)</f>
        <v>40.04</v>
      </c>
      <c r="F37" s="4" t="str">
        <f>VLOOKUP(A37,HOP!A:C,3,0)</f>
        <v>4431326</v>
      </c>
      <c r="G37" s="4">
        <f t="shared" si="0"/>
        <v>0</v>
      </c>
      <c r="H37" s="4" t="str">
        <f t="shared" si="1"/>
        <v>，4431326</v>
      </c>
      <c r="I37" s="4" t="str">
        <f>VLOOKUP(A37,HOP!A:U,21,0)</f>
        <v>直采</v>
      </c>
    </row>
    <row r="38" s="4" customFormat="1" hidden="1" spans="1:9">
      <c r="A38" s="5">
        <v>999229385771390</v>
      </c>
      <c r="B38" s="6">
        <v>45336</v>
      </c>
      <c r="C38" s="6">
        <v>45337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0"/>
        <v>#N/A</v>
      </c>
      <c r="H38" s="4" t="e">
        <f t="shared" si="1"/>
        <v>#N/A</v>
      </c>
      <c r="I38" s="4" t="e">
        <f>VLOOKUP(A38,HOP!A:U,21,0)</f>
        <v>#N/A</v>
      </c>
    </row>
    <row r="39" s="4" customFormat="1" hidden="1" spans="1:9">
      <c r="A39" s="5">
        <v>999229386842864</v>
      </c>
      <c r="B39" s="6">
        <v>45333</v>
      </c>
      <c r="C39" s="6">
        <v>45337</v>
      </c>
      <c r="D39" s="4">
        <v>305.39</v>
      </c>
      <c r="E39" s="4" t="str">
        <f>VLOOKUP(A39,HOP!A:L,12,0)</f>
        <v>305.39</v>
      </c>
      <c r="F39" s="4" t="str">
        <f>VLOOKUP(A39,HOP!A:C,3,0)</f>
        <v>4435050</v>
      </c>
      <c r="G39" s="4">
        <f t="shared" si="0"/>
        <v>0</v>
      </c>
      <c r="H39" s="4" t="str">
        <f t="shared" si="1"/>
        <v>，4435050</v>
      </c>
      <c r="I39" s="4" t="str">
        <f>VLOOKUP(A39,HOP!A:U,21,0)</f>
        <v>直采</v>
      </c>
    </row>
    <row r="40" s="4" customFormat="1" hidden="1" spans="1:9">
      <c r="A40" s="5">
        <v>999229390012061</v>
      </c>
      <c r="B40" s="6">
        <v>45335</v>
      </c>
      <c r="C40" s="6">
        <v>45338</v>
      </c>
      <c r="D40" s="4">
        <v>103.95</v>
      </c>
      <c r="E40" s="4" t="str">
        <f>VLOOKUP(A40,HOP!A:L,12,0)</f>
        <v>103.95</v>
      </c>
      <c r="F40" s="4" t="str">
        <f>VLOOKUP(A40,HOP!A:C,3,0)</f>
        <v>4439598</v>
      </c>
      <c r="G40" s="4">
        <f t="shared" si="0"/>
        <v>0</v>
      </c>
      <c r="H40" s="4" t="str">
        <f t="shared" si="1"/>
        <v>，4439598</v>
      </c>
      <c r="I40" s="4" t="str">
        <f>VLOOKUP(A40,HOP!A:U,21,0)</f>
        <v>直采</v>
      </c>
    </row>
    <row r="41" s="4" customFormat="1" hidden="1" spans="1:9">
      <c r="A41" s="5">
        <v>29390451610</v>
      </c>
      <c r="B41" s="6">
        <v>45331</v>
      </c>
      <c r="C41" s="6">
        <v>45336</v>
      </c>
      <c r="D41" s="4">
        <v>491.42</v>
      </c>
      <c r="E41" s="4" t="str">
        <f>VLOOKUP(A41,HOP!A:L,12,0)</f>
        <v>491.42</v>
      </c>
      <c r="F41" s="4" t="str">
        <f>VLOOKUP(A41,HOP!A:C,3,0)</f>
        <v>4440165</v>
      </c>
      <c r="G41" s="4">
        <f t="shared" si="0"/>
        <v>0</v>
      </c>
      <c r="H41" s="4" t="str">
        <f t="shared" si="1"/>
        <v>，4440165</v>
      </c>
      <c r="I41" s="4" t="str">
        <f>VLOOKUP(A41,HOP!A:U,21,0)</f>
        <v>直采</v>
      </c>
    </row>
    <row r="42" s="4" customFormat="1" hidden="1" spans="1:9">
      <c r="A42" s="5">
        <v>999229394138848</v>
      </c>
      <c r="B42" s="6">
        <v>45336</v>
      </c>
      <c r="C42" s="6">
        <v>45339</v>
      </c>
      <c r="D42" s="4">
        <v>711.33</v>
      </c>
      <c r="E42" s="4" t="str">
        <f>VLOOKUP(A42,HOP!A:L,12,0)</f>
        <v>711.33</v>
      </c>
      <c r="F42" s="4" t="str">
        <f>VLOOKUP(A42,HOP!A:C,3,0)</f>
        <v>4445469</v>
      </c>
      <c r="G42" s="4">
        <f t="shared" si="0"/>
        <v>0</v>
      </c>
      <c r="H42" s="4" t="str">
        <f t="shared" si="1"/>
        <v>，4445469</v>
      </c>
      <c r="I42" s="4" t="str">
        <f>VLOOKUP(A42,HOP!A:U,21,0)</f>
        <v>直采</v>
      </c>
    </row>
    <row r="43" s="4" customFormat="1" hidden="1" spans="1:9">
      <c r="A43" s="5">
        <v>999229397069943</v>
      </c>
      <c r="B43" s="6">
        <v>45333</v>
      </c>
      <c r="C43" s="6">
        <v>45336</v>
      </c>
      <c r="D43" s="4">
        <v>121.02</v>
      </c>
      <c r="E43" s="4" t="str">
        <f>VLOOKUP(A43,HOP!A:L,12,0)</f>
        <v>121.02</v>
      </c>
      <c r="F43" s="4" t="str">
        <f>VLOOKUP(A43,HOP!A:C,3,0)</f>
        <v>4449561</v>
      </c>
      <c r="G43" s="4">
        <f t="shared" si="0"/>
        <v>0</v>
      </c>
      <c r="H43" s="4" t="str">
        <f t="shared" si="1"/>
        <v>，4449561</v>
      </c>
      <c r="I43" s="4" t="str">
        <f>VLOOKUP(A43,HOP!A:U,21,0)</f>
        <v>直采</v>
      </c>
    </row>
    <row r="44" s="4" customFormat="1" hidden="1" spans="1:9">
      <c r="A44" s="5">
        <v>999229397419294</v>
      </c>
      <c r="B44" s="6">
        <v>45331</v>
      </c>
      <c r="C44" s="6">
        <v>45335</v>
      </c>
      <c r="D44" s="4">
        <v>643.12</v>
      </c>
      <c r="E44" s="4" t="str">
        <f>VLOOKUP(A44,HOP!A:L,12,0)</f>
        <v>643.12</v>
      </c>
      <c r="F44" s="4" t="str">
        <f>VLOOKUP(A44,HOP!A:C,3,0)</f>
        <v>4449992</v>
      </c>
      <c r="G44" s="4">
        <f t="shared" si="0"/>
        <v>0</v>
      </c>
      <c r="H44" s="4" t="str">
        <f t="shared" si="1"/>
        <v>，4449992</v>
      </c>
      <c r="I44" s="4" t="str">
        <f>VLOOKUP(A44,HOP!A:U,21,0)</f>
        <v>直采</v>
      </c>
    </row>
    <row r="45" s="4" customFormat="1" hidden="1" spans="1:9">
      <c r="A45" s="5">
        <v>999229397603643</v>
      </c>
      <c r="B45" s="6">
        <v>45332</v>
      </c>
      <c r="C45" s="6">
        <v>45334</v>
      </c>
      <c r="D45" s="4">
        <v>1335.58</v>
      </c>
      <c r="E45" s="4" t="str">
        <f>VLOOKUP(A45,HOP!A:L,12,0)</f>
        <v>1335.58</v>
      </c>
      <c r="F45" s="4" t="str">
        <f>VLOOKUP(A45,HOP!A:C,3,0)</f>
        <v>4450226</v>
      </c>
      <c r="G45" s="4">
        <f t="shared" si="0"/>
        <v>0</v>
      </c>
      <c r="H45" s="4" t="str">
        <f t="shared" si="1"/>
        <v>，4450226</v>
      </c>
      <c r="I45" s="4" t="str">
        <f>VLOOKUP(A45,HOP!A:U,21,0)</f>
        <v>直采</v>
      </c>
    </row>
    <row r="46" s="4" customFormat="1" hidden="1" spans="1:9">
      <c r="A46" s="5">
        <v>999229397786589</v>
      </c>
      <c r="B46" s="6">
        <v>45337</v>
      </c>
      <c r="C46" s="6">
        <v>45339</v>
      </c>
      <c r="D46" s="4">
        <v>1233.21</v>
      </c>
      <c r="E46" s="4" t="str">
        <f>VLOOKUP(A46,HOP!A:L,12,0)</f>
        <v>1233.21</v>
      </c>
      <c r="F46" s="4" t="str">
        <f>VLOOKUP(A46,HOP!A:C,3,0)</f>
        <v>4450442</v>
      </c>
      <c r="G46" s="4">
        <f t="shared" si="0"/>
        <v>0</v>
      </c>
      <c r="H46" s="4" t="str">
        <f t="shared" si="1"/>
        <v>，4450442</v>
      </c>
      <c r="I46" s="4" t="str">
        <f>VLOOKUP(A46,HOP!A:U,21,0)</f>
        <v>直采</v>
      </c>
    </row>
    <row r="47" s="4" customFormat="1" hidden="1" spans="1:9">
      <c r="A47" s="5">
        <v>999229401763599</v>
      </c>
      <c r="B47" s="6">
        <v>45332</v>
      </c>
      <c r="C47" s="6">
        <v>45335</v>
      </c>
      <c r="D47" s="4">
        <v>384.9</v>
      </c>
      <c r="E47" s="4" t="str">
        <f>VLOOKUP(A47,HOP!A:L,12,0)</f>
        <v>384.90</v>
      </c>
      <c r="F47" s="4" t="str">
        <f>VLOOKUP(A47,HOP!A:C,3,0)</f>
        <v>4456053</v>
      </c>
      <c r="G47" s="4">
        <f t="shared" si="0"/>
        <v>0</v>
      </c>
      <c r="H47" s="4" t="str">
        <f t="shared" si="1"/>
        <v>，4456053</v>
      </c>
      <c r="I47" s="4" t="str">
        <f>VLOOKUP(A47,HOP!A:U,21,0)</f>
        <v>直采</v>
      </c>
    </row>
    <row r="48" s="4" customFormat="1" hidden="1" spans="1:9">
      <c r="A48" s="5">
        <v>999229402498094</v>
      </c>
      <c r="B48" s="6">
        <v>45334</v>
      </c>
      <c r="C48" s="6">
        <v>45335</v>
      </c>
      <c r="D48" s="4">
        <v>622.69</v>
      </c>
      <c r="E48" s="4" t="str">
        <f>VLOOKUP(A48,HOP!A:L,12,0)</f>
        <v>622.69</v>
      </c>
      <c r="F48" s="4" t="str">
        <f>VLOOKUP(A48,HOP!A:C,3,0)</f>
        <v>4456992</v>
      </c>
      <c r="G48" s="4">
        <f t="shared" si="0"/>
        <v>0</v>
      </c>
      <c r="H48" s="4" t="str">
        <f t="shared" si="1"/>
        <v>，4456992</v>
      </c>
      <c r="I48" s="4" t="str">
        <f>VLOOKUP(A48,HOP!A:U,21,0)</f>
        <v>直采</v>
      </c>
    </row>
    <row r="49" s="4" customFormat="1" hidden="1" spans="1:9">
      <c r="A49" s="5">
        <v>999229412702000</v>
      </c>
      <c r="B49" s="6">
        <v>45332</v>
      </c>
      <c r="C49" s="6">
        <v>45334</v>
      </c>
      <c r="D49" s="4">
        <v>642.86</v>
      </c>
      <c r="E49" s="4" t="str">
        <f>VLOOKUP(A49,HOP!A:L,12,0)</f>
        <v>642.86</v>
      </c>
      <c r="F49" s="4" t="str">
        <f>VLOOKUP(A49,HOP!A:C,3,0)</f>
        <v>4470988</v>
      </c>
      <c r="G49" s="4">
        <f t="shared" si="0"/>
        <v>0</v>
      </c>
      <c r="H49" s="4" t="str">
        <f t="shared" si="1"/>
        <v>，4470988</v>
      </c>
      <c r="I49" s="4" t="str">
        <f>VLOOKUP(A49,HOP!A:U,21,0)</f>
        <v>直采</v>
      </c>
    </row>
    <row r="50" s="4" customFormat="1" hidden="1" spans="1:9">
      <c r="A50" s="5">
        <v>999229413863996</v>
      </c>
      <c r="B50" s="6">
        <v>45334</v>
      </c>
      <c r="C50" s="6">
        <v>45336</v>
      </c>
      <c r="D50" s="4">
        <v>782.62</v>
      </c>
      <c r="E50" s="4" t="str">
        <f>VLOOKUP(A50,HOP!A:L,12,0)</f>
        <v>782.62</v>
      </c>
      <c r="F50" s="4" t="str">
        <f>VLOOKUP(A50,HOP!A:C,3,0)</f>
        <v>4472464</v>
      </c>
      <c r="G50" s="4">
        <f t="shared" si="0"/>
        <v>0</v>
      </c>
      <c r="H50" s="4" t="str">
        <f t="shared" si="1"/>
        <v>，4472464</v>
      </c>
      <c r="I50" s="4" t="str">
        <f>VLOOKUP(A50,HOP!A:U,21,0)</f>
        <v>直采</v>
      </c>
    </row>
    <row r="51" s="4" customFormat="1" hidden="1" spans="1:9">
      <c r="A51" s="5">
        <v>999229415122226</v>
      </c>
      <c r="B51" s="6">
        <v>45335</v>
      </c>
      <c r="C51" s="6">
        <v>45336</v>
      </c>
      <c r="D51" s="4">
        <v>590.73</v>
      </c>
      <c r="E51" s="4" t="str">
        <f>VLOOKUP(A51,HOP!A:L,12,0)</f>
        <v>590.73</v>
      </c>
      <c r="F51" s="4" t="str">
        <f>VLOOKUP(A51,HOP!A:C,3,0)</f>
        <v>4474228</v>
      </c>
      <c r="G51" s="4">
        <f t="shared" si="0"/>
        <v>0</v>
      </c>
      <c r="H51" s="4" t="str">
        <f t="shared" si="1"/>
        <v>，4474228</v>
      </c>
      <c r="I51" s="4" t="str">
        <f>VLOOKUP(A51,HOP!A:U,21,0)</f>
        <v>直采</v>
      </c>
    </row>
    <row r="52" s="4" customFormat="1" hidden="1" spans="1:9">
      <c r="A52" s="5">
        <v>29416332171</v>
      </c>
      <c r="B52" s="6">
        <v>45332</v>
      </c>
      <c r="C52" s="6">
        <v>45334</v>
      </c>
      <c r="D52" s="4">
        <v>552.24</v>
      </c>
      <c r="E52" s="4" t="str">
        <f>VLOOKUP(A52,HOP!A:L,12,0)</f>
        <v>552.24</v>
      </c>
      <c r="F52" s="4" t="str">
        <f>VLOOKUP(A52,HOP!A:C,3,0)</f>
        <v>4475804</v>
      </c>
      <c r="G52" s="4">
        <f t="shared" si="0"/>
        <v>0</v>
      </c>
      <c r="H52" s="4" t="str">
        <f t="shared" si="1"/>
        <v>，4475804</v>
      </c>
      <c r="I52" s="4" t="str">
        <f>VLOOKUP(A52,HOP!A:U,21,0)</f>
        <v>直采</v>
      </c>
    </row>
    <row r="53" s="4" customFormat="1" hidden="1" spans="1:9">
      <c r="A53" s="5">
        <v>999229417187334</v>
      </c>
      <c r="B53" s="6">
        <v>45336</v>
      </c>
      <c r="C53" s="6">
        <v>45337</v>
      </c>
      <c r="D53" s="4">
        <v>97.82</v>
      </c>
      <c r="E53" s="4" t="str">
        <f>VLOOKUP(A53,HOP!A:L,12,0)</f>
        <v>97.82</v>
      </c>
      <c r="F53" s="4" t="str">
        <f>VLOOKUP(A53,HOP!A:C,3,0)</f>
        <v>4476929</v>
      </c>
      <c r="G53" s="4">
        <f t="shared" si="0"/>
        <v>0</v>
      </c>
      <c r="H53" s="4" t="str">
        <f t="shared" si="1"/>
        <v>，4476929</v>
      </c>
      <c r="I53" s="4" t="str">
        <f>VLOOKUP(A53,HOP!A:U,21,0)</f>
        <v>直采</v>
      </c>
    </row>
    <row r="54" s="4" customFormat="1" hidden="1" spans="1:9">
      <c r="A54" s="5">
        <v>29418954086</v>
      </c>
      <c r="B54" s="6">
        <v>45332</v>
      </c>
      <c r="C54" s="6">
        <v>45336</v>
      </c>
      <c r="D54" s="4">
        <v>647.64</v>
      </c>
      <c r="E54" s="4" t="str">
        <f>VLOOKUP(A54,HOP!A:L,12,0)</f>
        <v>647.64</v>
      </c>
      <c r="F54" s="4" t="str">
        <f>VLOOKUP(A54,HOP!A:C,3,0)</f>
        <v>4479604</v>
      </c>
      <c r="G54" s="4">
        <f t="shared" si="0"/>
        <v>0</v>
      </c>
      <c r="H54" s="4" t="str">
        <f t="shared" si="1"/>
        <v>，4479604</v>
      </c>
      <c r="I54" s="4" t="str">
        <f>VLOOKUP(A54,HOP!A:U,21,0)</f>
        <v>直采</v>
      </c>
    </row>
    <row r="55" s="4" customFormat="1" hidden="1" spans="1:9">
      <c r="A55" s="5">
        <v>29418954088</v>
      </c>
      <c r="B55" s="6">
        <v>45332</v>
      </c>
      <c r="C55" s="6">
        <v>45336</v>
      </c>
      <c r="D55" s="4">
        <v>647.64</v>
      </c>
      <c r="E55" s="4" t="str">
        <f>VLOOKUP(A55,HOP!A:L,12,0)</f>
        <v>647.64</v>
      </c>
      <c r="F55" s="4" t="str">
        <f>VLOOKUP(A55,HOP!A:C,3,0)</f>
        <v>4479603</v>
      </c>
      <c r="G55" s="4">
        <f t="shared" si="0"/>
        <v>0</v>
      </c>
      <c r="H55" s="4" t="str">
        <f t="shared" si="1"/>
        <v>，4479603</v>
      </c>
      <c r="I55" s="4" t="str">
        <f>VLOOKUP(A55,HOP!A:U,21,0)</f>
        <v>直采</v>
      </c>
    </row>
    <row r="56" s="4" customFormat="1" hidden="1" spans="1:9">
      <c r="A56" s="5">
        <v>999229420228276</v>
      </c>
      <c r="B56" s="6">
        <v>45332</v>
      </c>
      <c r="C56" s="6">
        <v>45334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0"/>
        <v>#N/A</v>
      </c>
      <c r="H56" s="4" t="e">
        <f t="shared" si="1"/>
        <v>#N/A</v>
      </c>
      <c r="I56" s="4" t="e">
        <f>VLOOKUP(A56,HOP!A:U,21,0)</f>
        <v>#N/A</v>
      </c>
    </row>
    <row r="57" s="4" customFormat="1" hidden="1" spans="1:9">
      <c r="A57" s="5">
        <v>999229422972784</v>
      </c>
      <c r="B57" s="6">
        <v>45336</v>
      </c>
      <c r="C57" s="6">
        <v>45337</v>
      </c>
      <c r="D57" s="4">
        <v>272.85</v>
      </c>
      <c r="E57" s="4" t="str">
        <f>VLOOKUP(A57,HOP!A:L,12,0)</f>
        <v>272.85</v>
      </c>
      <c r="F57" s="4" t="str">
        <f>VLOOKUP(A57,HOP!A:C,3,0)</f>
        <v>4485650</v>
      </c>
      <c r="G57" s="4">
        <f t="shared" si="0"/>
        <v>0</v>
      </c>
      <c r="H57" s="4" t="str">
        <f t="shared" si="1"/>
        <v>，4485650</v>
      </c>
      <c r="I57" s="4" t="str">
        <f>VLOOKUP(A57,HOP!A:U,21,0)</f>
        <v>直采</v>
      </c>
    </row>
    <row r="58" s="4" customFormat="1" hidden="1" spans="1:9">
      <c r="A58" s="5">
        <v>999229423565814</v>
      </c>
      <c r="B58" s="6">
        <v>45332</v>
      </c>
      <c r="C58" s="6">
        <v>45334</v>
      </c>
      <c r="D58" s="4">
        <v>0</v>
      </c>
      <c r="E58" s="4" t="e">
        <f>VLOOKUP(A58,HOP!A:L,12,0)</f>
        <v>#N/A</v>
      </c>
      <c r="F58" s="4" t="e">
        <f>VLOOKUP(A58,HOP!A:C,3,0)</f>
        <v>#N/A</v>
      </c>
      <c r="G58" s="4" t="e">
        <f t="shared" si="0"/>
        <v>#N/A</v>
      </c>
      <c r="H58" s="4" t="e">
        <f t="shared" si="1"/>
        <v>#N/A</v>
      </c>
      <c r="I58" s="4" t="e">
        <f>VLOOKUP(A58,HOP!A:U,21,0)</f>
        <v>#N/A</v>
      </c>
    </row>
    <row r="59" s="4" customFormat="1" hidden="1" spans="1:9">
      <c r="A59" s="5">
        <v>999229424070345</v>
      </c>
      <c r="B59" s="6">
        <v>45338</v>
      </c>
      <c r="C59" s="6">
        <v>45340</v>
      </c>
      <c r="D59" s="4">
        <v>320.1</v>
      </c>
      <c r="E59" s="4" t="str">
        <f>VLOOKUP(A59,HOP!A:L,12,0)</f>
        <v>320.10</v>
      </c>
      <c r="F59" s="4" t="str">
        <f>VLOOKUP(A59,HOP!A:C,3,0)</f>
        <v>4486957</v>
      </c>
      <c r="G59" s="4">
        <f t="shared" si="0"/>
        <v>0</v>
      </c>
      <c r="H59" s="4" t="str">
        <f t="shared" si="1"/>
        <v>，4486957</v>
      </c>
      <c r="I59" s="4" t="str">
        <f>VLOOKUP(A59,HOP!A:U,21,0)</f>
        <v>直采</v>
      </c>
    </row>
    <row r="60" s="4" customFormat="1" hidden="1" spans="1:9">
      <c r="A60" s="5">
        <v>999229428347346</v>
      </c>
      <c r="B60" s="6">
        <v>45337</v>
      </c>
      <c r="C60" s="6">
        <v>45339</v>
      </c>
      <c r="D60" s="4">
        <v>289.08</v>
      </c>
      <c r="E60" s="4" t="str">
        <f>VLOOKUP(A60,HOP!A:L,12,0)</f>
        <v>289.08</v>
      </c>
      <c r="F60" s="4" t="str">
        <f>VLOOKUP(A60,HOP!A:C,3,0)</f>
        <v>4492412</v>
      </c>
      <c r="G60" s="4">
        <f t="shared" si="0"/>
        <v>0</v>
      </c>
      <c r="H60" s="4" t="str">
        <f t="shared" si="1"/>
        <v>，4492412</v>
      </c>
      <c r="I60" s="4" t="str">
        <f>VLOOKUP(A60,HOP!A:U,21,0)</f>
        <v>直采</v>
      </c>
    </row>
    <row r="61" s="4" customFormat="1" hidden="1" spans="1:9">
      <c r="A61" s="5">
        <v>999229428628437</v>
      </c>
      <c r="B61" s="6">
        <v>45339</v>
      </c>
      <c r="C61" s="6">
        <v>45340</v>
      </c>
      <c r="D61" s="4">
        <v>301.79</v>
      </c>
      <c r="E61" s="4" t="str">
        <f>VLOOKUP(A61,HOP!A:L,12,0)</f>
        <v>301.79</v>
      </c>
      <c r="F61" s="4" t="str">
        <f>VLOOKUP(A61,HOP!A:C,3,0)</f>
        <v>4492766</v>
      </c>
      <c r="G61" s="4">
        <f t="shared" si="0"/>
        <v>0</v>
      </c>
      <c r="H61" s="4" t="str">
        <f t="shared" si="1"/>
        <v>，4492766</v>
      </c>
      <c r="I61" s="4" t="str">
        <f>VLOOKUP(A61,HOP!A:U,21,0)</f>
        <v>直采</v>
      </c>
    </row>
    <row r="62" s="4" customFormat="1" hidden="1" spans="1:9">
      <c r="A62" s="5">
        <v>999229433226083</v>
      </c>
      <c r="B62" s="6">
        <v>45334</v>
      </c>
      <c r="C62" s="6">
        <v>45337</v>
      </c>
      <c r="D62" s="4">
        <v>1518.52</v>
      </c>
      <c r="E62" s="4" t="str">
        <f>VLOOKUP(A62,HOP!A:L,12,0)</f>
        <v>1518.52</v>
      </c>
      <c r="F62" s="4" t="str">
        <f>VLOOKUP(A62,HOP!A:C,3,0)</f>
        <v>4498875</v>
      </c>
      <c r="G62" s="4">
        <f t="shared" si="0"/>
        <v>0</v>
      </c>
      <c r="H62" s="4" t="str">
        <f t="shared" si="1"/>
        <v>，4498875</v>
      </c>
      <c r="I62" s="4" t="str">
        <f>VLOOKUP(A62,HOP!A:U,21,0)</f>
        <v>直采</v>
      </c>
    </row>
    <row r="63" s="4" customFormat="1" hidden="1" spans="1:9">
      <c r="A63" s="5">
        <v>999229434264118</v>
      </c>
      <c r="B63" s="6">
        <v>45332</v>
      </c>
      <c r="C63" s="6">
        <v>45334</v>
      </c>
      <c r="D63" s="4">
        <v>465.92</v>
      </c>
      <c r="E63" s="4" t="str">
        <f>VLOOKUP(A63,HOP!A:L,12,0)</f>
        <v>465.92</v>
      </c>
      <c r="F63" s="4" t="str">
        <f>VLOOKUP(A63,HOP!A:C,3,0)</f>
        <v>4500542</v>
      </c>
      <c r="G63" s="4">
        <f t="shared" si="0"/>
        <v>0</v>
      </c>
      <c r="H63" s="4" t="str">
        <f t="shared" si="1"/>
        <v>，4500542</v>
      </c>
      <c r="I63" s="4" t="str">
        <f>VLOOKUP(A63,HOP!A:U,21,0)</f>
        <v>直采</v>
      </c>
    </row>
    <row r="64" s="4" customFormat="1" hidden="1" spans="1:9">
      <c r="A64" s="5">
        <v>999229434273788</v>
      </c>
      <c r="B64" s="6">
        <v>45332</v>
      </c>
      <c r="C64" s="6">
        <v>45334</v>
      </c>
      <c r="D64" s="4">
        <v>810.06</v>
      </c>
      <c r="E64" s="4" t="str">
        <f>VLOOKUP(A64,HOP!A:L,12,0)</f>
        <v>810.06</v>
      </c>
      <c r="F64" s="4" t="str">
        <f>VLOOKUP(A64,HOP!A:C,3,0)</f>
        <v>4500558</v>
      </c>
      <c r="G64" s="4">
        <f t="shared" si="0"/>
        <v>0</v>
      </c>
      <c r="H64" s="4" t="str">
        <f t="shared" si="1"/>
        <v>，4500558</v>
      </c>
      <c r="I64" s="4" t="str">
        <f>VLOOKUP(A64,HOP!A:U,21,0)</f>
        <v>直采</v>
      </c>
    </row>
    <row r="65" s="4" customFormat="1" hidden="1" spans="1:9">
      <c r="A65" s="5">
        <v>999229435362995</v>
      </c>
      <c r="B65" s="6">
        <v>45338</v>
      </c>
      <c r="C65" s="6">
        <v>45339</v>
      </c>
      <c r="D65" s="4">
        <v>495.53</v>
      </c>
      <c r="E65" s="4" t="str">
        <f>VLOOKUP(A65,HOP!A:L,12,0)</f>
        <v>495.53</v>
      </c>
      <c r="F65" s="4" t="str">
        <f>VLOOKUP(A65,HOP!A:C,3,0)</f>
        <v>4501953</v>
      </c>
      <c r="G65" s="4">
        <f t="shared" si="0"/>
        <v>0</v>
      </c>
      <c r="H65" s="4" t="str">
        <f t="shared" si="1"/>
        <v>，4501953</v>
      </c>
      <c r="I65" s="4" t="str">
        <f>VLOOKUP(A65,HOP!A:U,21,0)</f>
        <v>直采</v>
      </c>
    </row>
    <row r="66" s="4" customFormat="1" hidden="1" spans="1:9">
      <c r="A66" s="5">
        <v>999229435389702</v>
      </c>
      <c r="B66" s="6">
        <v>45338</v>
      </c>
      <c r="C66" s="6">
        <v>45339</v>
      </c>
      <c r="D66" s="4">
        <v>495.53</v>
      </c>
      <c r="E66" s="4" t="str">
        <f>VLOOKUP(A66,HOP!A:L,12,0)</f>
        <v>495.53</v>
      </c>
      <c r="F66" s="4" t="str">
        <f>VLOOKUP(A66,HOP!A:C,3,0)</f>
        <v>4501972</v>
      </c>
      <c r="G66" s="4">
        <f t="shared" si="0"/>
        <v>0</v>
      </c>
      <c r="H66" s="4" t="str">
        <f t="shared" si="1"/>
        <v>，4501972</v>
      </c>
      <c r="I66" s="4" t="str">
        <f>VLOOKUP(A66,HOP!A:U,21,0)</f>
        <v>直采</v>
      </c>
    </row>
    <row r="67" s="4" customFormat="1" hidden="1" spans="1:9">
      <c r="A67" s="5">
        <v>29436626488</v>
      </c>
      <c r="B67" s="6">
        <v>45335</v>
      </c>
      <c r="C67" s="6">
        <v>45338</v>
      </c>
      <c r="D67" s="4">
        <v>536.31</v>
      </c>
      <c r="E67" s="4" t="str">
        <f>VLOOKUP(A67,HOP!A:L,12,0)</f>
        <v>536.31</v>
      </c>
      <c r="F67" s="4" t="str">
        <f>VLOOKUP(A67,HOP!A:C,3,0)</f>
        <v>4503558</v>
      </c>
      <c r="G67" s="4">
        <f t="shared" ref="G67:G130" si="2">D67-E67</f>
        <v>0</v>
      </c>
      <c r="H67" s="4" t="str">
        <f t="shared" ref="H67:H130" si="3">$H$1&amp;F67</f>
        <v>，4503558</v>
      </c>
      <c r="I67" s="4" t="str">
        <f>VLOOKUP(A67,HOP!A:U,21,0)</f>
        <v>直采</v>
      </c>
    </row>
    <row r="68" s="4" customFormat="1" hidden="1" spans="1:9">
      <c r="A68" s="5">
        <v>999229439077213</v>
      </c>
      <c r="B68" s="6">
        <v>45339</v>
      </c>
      <c r="C68" s="6">
        <v>45340</v>
      </c>
      <c r="D68" s="4">
        <v>962.56</v>
      </c>
      <c r="E68" s="4" t="str">
        <f>VLOOKUP(A68,HOP!A:L,12,0)</f>
        <v>962.56</v>
      </c>
      <c r="F68" s="4" t="str">
        <f>VLOOKUP(A68,HOP!A:C,3,0)</f>
        <v>4506997</v>
      </c>
      <c r="G68" s="4">
        <f t="shared" si="2"/>
        <v>0</v>
      </c>
      <c r="H68" s="4" t="str">
        <f t="shared" si="3"/>
        <v>，4506997</v>
      </c>
      <c r="I68" s="4" t="str">
        <f>VLOOKUP(A68,HOP!A:U,21,0)</f>
        <v>直采</v>
      </c>
    </row>
    <row r="69" s="4" customFormat="1" hidden="1" spans="1:9">
      <c r="A69" s="5">
        <v>999229439180074</v>
      </c>
      <c r="B69" s="6">
        <v>45331</v>
      </c>
      <c r="C69" s="6">
        <v>45336</v>
      </c>
      <c r="D69" s="4">
        <v>953.5</v>
      </c>
      <c r="E69" s="4" t="str">
        <f>VLOOKUP(A69,HOP!A:L,12,0)</f>
        <v>953.50</v>
      </c>
      <c r="F69" s="4" t="str">
        <f>VLOOKUP(A69,HOP!A:C,3,0)</f>
        <v>4507095</v>
      </c>
      <c r="G69" s="4">
        <f t="shared" si="2"/>
        <v>0</v>
      </c>
      <c r="H69" s="4" t="str">
        <f t="shared" si="3"/>
        <v>，4507095</v>
      </c>
      <c r="I69" s="4" t="str">
        <f>VLOOKUP(A69,HOP!A:U,21,0)</f>
        <v>直采</v>
      </c>
    </row>
    <row r="70" s="4" customFormat="1" hidden="1" spans="1:9">
      <c r="A70" s="5">
        <v>999229440364319</v>
      </c>
      <c r="B70" s="6">
        <v>45331</v>
      </c>
      <c r="C70" s="6">
        <v>45339</v>
      </c>
      <c r="D70" s="4">
        <v>1480.88</v>
      </c>
      <c r="E70" s="4" t="str">
        <f>VLOOKUP(A70,HOP!A:L,12,0)</f>
        <v>1480.88</v>
      </c>
      <c r="F70" s="4" t="str">
        <f>VLOOKUP(A70,HOP!A:C,3,0)</f>
        <v>4508643</v>
      </c>
      <c r="G70" s="4">
        <f t="shared" si="2"/>
        <v>0</v>
      </c>
      <c r="H70" s="4" t="str">
        <f t="shared" si="3"/>
        <v>，4508643</v>
      </c>
      <c r="I70" s="4" t="str">
        <f>VLOOKUP(A70,HOP!A:U,21,0)</f>
        <v>新媒体</v>
      </c>
    </row>
    <row r="71" s="4" customFormat="1" hidden="1" spans="1:9">
      <c r="A71" s="5">
        <v>29440580651</v>
      </c>
      <c r="B71" s="6">
        <v>45330</v>
      </c>
      <c r="C71" s="6">
        <v>45340</v>
      </c>
      <c r="D71" s="4">
        <v>1948.9</v>
      </c>
      <c r="E71" s="4" t="str">
        <f>VLOOKUP(A71,HOP!A:L,12,0)</f>
        <v>1948.90</v>
      </c>
      <c r="F71" s="4" t="str">
        <f>VLOOKUP(A71,HOP!A:C,3,0)</f>
        <v>4508976</v>
      </c>
      <c r="G71" s="4">
        <f t="shared" si="2"/>
        <v>0</v>
      </c>
      <c r="H71" s="4" t="str">
        <f t="shared" si="3"/>
        <v>，4508976</v>
      </c>
      <c r="I71" s="4" t="str">
        <f>VLOOKUP(A71,HOP!A:U,21,0)</f>
        <v>直采</v>
      </c>
    </row>
    <row r="72" s="4" customFormat="1" hidden="1" spans="1:9">
      <c r="A72" s="5">
        <v>29440580649</v>
      </c>
      <c r="B72" s="6">
        <v>45330</v>
      </c>
      <c r="C72" s="6">
        <v>45340</v>
      </c>
      <c r="D72" s="4">
        <v>1948.9</v>
      </c>
      <c r="E72" s="4" t="str">
        <f>VLOOKUP(A72,HOP!A:L,12,0)</f>
        <v>1948.90</v>
      </c>
      <c r="F72" s="4" t="str">
        <f>VLOOKUP(A72,HOP!A:C,3,0)</f>
        <v>4508977</v>
      </c>
      <c r="G72" s="4">
        <f t="shared" si="2"/>
        <v>0</v>
      </c>
      <c r="H72" s="4" t="str">
        <f t="shared" si="3"/>
        <v>，4508977</v>
      </c>
      <c r="I72" s="4" t="str">
        <f>VLOOKUP(A72,HOP!A:U,21,0)</f>
        <v>直采</v>
      </c>
    </row>
    <row r="73" s="4" customFormat="1" hidden="1" spans="1:9">
      <c r="A73" s="5">
        <v>999229442957135</v>
      </c>
      <c r="B73" s="6">
        <v>45338</v>
      </c>
      <c r="C73" s="6">
        <v>45339</v>
      </c>
      <c r="D73" s="4">
        <v>93.45</v>
      </c>
      <c r="E73" s="4" t="str">
        <f>VLOOKUP(A73,HOP!A:L,12,0)</f>
        <v>93.45</v>
      </c>
      <c r="F73" s="4" t="str">
        <f>VLOOKUP(A73,HOP!A:C,3,0)</f>
        <v>4512385</v>
      </c>
      <c r="G73" s="4">
        <f t="shared" si="2"/>
        <v>0</v>
      </c>
      <c r="H73" s="4" t="str">
        <f t="shared" si="3"/>
        <v>，4512385</v>
      </c>
      <c r="I73" s="4" t="str">
        <f>VLOOKUP(A73,HOP!A:U,21,0)</f>
        <v>直采</v>
      </c>
    </row>
    <row r="74" s="4" customFormat="1" hidden="1" spans="1:9">
      <c r="A74" s="5">
        <v>999229443660789</v>
      </c>
      <c r="B74" s="6">
        <v>45334</v>
      </c>
      <c r="C74" s="6">
        <v>45337</v>
      </c>
      <c r="D74" s="4">
        <v>1532.13</v>
      </c>
      <c r="E74" s="4" t="str">
        <f>VLOOKUP(A74,HOP!A:L,12,0)</f>
        <v>1532.13</v>
      </c>
      <c r="F74" s="4" t="str">
        <f>VLOOKUP(A74,HOP!A:C,3,0)</f>
        <v>4513286</v>
      </c>
      <c r="G74" s="4">
        <f t="shared" si="2"/>
        <v>0</v>
      </c>
      <c r="H74" s="4" t="str">
        <f t="shared" si="3"/>
        <v>，4513286</v>
      </c>
      <c r="I74" s="4" t="str">
        <f>VLOOKUP(A74,HOP!A:U,21,0)</f>
        <v>直采</v>
      </c>
    </row>
    <row r="75" s="4" customFormat="1" hidden="1" spans="1:9">
      <c r="A75" s="5">
        <v>999229446672300</v>
      </c>
      <c r="B75" s="6">
        <v>45335</v>
      </c>
      <c r="C75" s="6">
        <v>45340</v>
      </c>
      <c r="D75" s="4">
        <v>2085.7</v>
      </c>
      <c r="E75" s="4" t="str">
        <f>VLOOKUP(A75,HOP!A:L,12,0)</f>
        <v>2085.70</v>
      </c>
      <c r="F75" s="4" t="str">
        <f>VLOOKUP(A75,HOP!A:C,3,0)</f>
        <v>4517509</v>
      </c>
      <c r="G75" s="4">
        <f t="shared" si="2"/>
        <v>0</v>
      </c>
      <c r="H75" s="4" t="str">
        <f t="shared" si="3"/>
        <v>，4517509</v>
      </c>
      <c r="I75" s="4" t="str">
        <f>VLOOKUP(A75,HOP!A:U,21,0)</f>
        <v>直采</v>
      </c>
    </row>
    <row r="76" s="4" customFormat="1" spans="1:10">
      <c r="A76" s="5">
        <v>29447303126</v>
      </c>
      <c r="B76" s="6">
        <v>45331</v>
      </c>
      <c r="C76" s="6">
        <v>45336</v>
      </c>
      <c r="D76" s="4">
        <v>837.8</v>
      </c>
      <c r="E76" s="4" t="e">
        <f>VLOOKUP(A76,HOP!A:L,12,0)</f>
        <v>#N/A</v>
      </c>
      <c r="F76" s="8">
        <v>4518406</v>
      </c>
      <c r="G76" s="4" t="e">
        <f t="shared" si="2"/>
        <v>#N/A</v>
      </c>
      <c r="H76" s="4" t="str">
        <f t="shared" si="3"/>
        <v>，4518406</v>
      </c>
      <c r="I76" s="4" t="s">
        <v>1973</v>
      </c>
      <c r="J76" s="4" t="s">
        <v>1974</v>
      </c>
    </row>
    <row r="77" s="4" customFormat="1" hidden="1" spans="1:9">
      <c r="A77" s="5">
        <v>999229447856225</v>
      </c>
      <c r="B77" s="6">
        <v>45332</v>
      </c>
      <c r="C77" s="6">
        <v>45335</v>
      </c>
      <c r="D77" s="4">
        <v>179.91</v>
      </c>
      <c r="E77" s="4" t="str">
        <f>VLOOKUP(A77,HOP!A:L,12,0)</f>
        <v>179.91</v>
      </c>
      <c r="F77" s="4" t="str">
        <f>VLOOKUP(A77,HOP!A:C,3,0)</f>
        <v>4519128</v>
      </c>
      <c r="G77" s="4">
        <f t="shared" si="2"/>
        <v>0</v>
      </c>
      <c r="H77" s="4" t="str">
        <f t="shared" si="3"/>
        <v>，4519128</v>
      </c>
      <c r="I77" s="4" t="str">
        <f>VLOOKUP(A77,HOP!A:U,21,0)</f>
        <v>直采</v>
      </c>
    </row>
    <row r="78" s="4" customFormat="1" hidden="1" spans="1:9">
      <c r="A78" s="5">
        <v>999229447865894</v>
      </c>
      <c r="B78" s="6">
        <v>45332</v>
      </c>
      <c r="C78" s="6">
        <v>45335</v>
      </c>
      <c r="D78" s="4">
        <v>179.91</v>
      </c>
      <c r="E78" s="4" t="str">
        <f>VLOOKUP(A78,HOP!A:L,12,0)</f>
        <v>179.91</v>
      </c>
      <c r="F78" s="4" t="str">
        <f>VLOOKUP(A78,HOP!A:C,3,0)</f>
        <v>4519133</v>
      </c>
      <c r="G78" s="4">
        <f t="shared" si="2"/>
        <v>0</v>
      </c>
      <c r="H78" s="4" t="str">
        <f t="shared" si="3"/>
        <v>，4519133</v>
      </c>
      <c r="I78" s="4" t="str">
        <f>VLOOKUP(A78,HOP!A:U,21,0)</f>
        <v>直采</v>
      </c>
    </row>
    <row r="79" s="4" customFormat="1" hidden="1" spans="1:9">
      <c r="A79" s="5">
        <v>999229449929955</v>
      </c>
      <c r="B79" s="6">
        <v>45336</v>
      </c>
      <c r="C79" s="6">
        <v>45340</v>
      </c>
      <c r="D79" s="4">
        <v>877.52</v>
      </c>
      <c r="E79" s="4" t="str">
        <f>VLOOKUP(A79,HOP!A:L,12,0)</f>
        <v>877.52</v>
      </c>
      <c r="F79" s="4" t="str">
        <f>VLOOKUP(A79,HOP!A:C,3,0)</f>
        <v>4521952</v>
      </c>
      <c r="G79" s="4">
        <f t="shared" si="2"/>
        <v>0</v>
      </c>
      <c r="H79" s="4" t="str">
        <f t="shared" si="3"/>
        <v>，4521952</v>
      </c>
      <c r="I79" s="4" t="str">
        <f>VLOOKUP(A79,HOP!A:U,21,0)</f>
        <v>直采</v>
      </c>
    </row>
    <row r="80" s="4" customFormat="1" hidden="1" spans="1:9">
      <c r="A80" s="5">
        <v>999229449957894</v>
      </c>
      <c r="B80" s="6">
        <v>45336</v>
      </c>
      <c r="C80" s="6">
        <v>45340</v>
      </c>
      <c r="D80" s="4">
        <v>0</v>
      </c>
      <c r="E80" s="4" t="e">
        <f>VLOOKUP(A80,HOP!A:L,12,0)</f>
        <v>#N/A</v>
      </c>
      <c r="F80" s="4" t="e">
        <f>VLOOKUP(A80,HOP!A:C,3,0)</f>
        <v>#N/A</v>
      </c>
      <c r="G80" s="4" t="e">
        <f t="shared" si="2"/>
        <v>#N/A</v>
      </c>
      <c r="H80" s="4" t="e">
        <f t="shared" si="3"/>
        <v>#N/A</v>
      </c>
      <c r="I80" s="4" t="e">
        <f>VLOOKUP(A80,HOP!A:U,21,0)</f>
        <v>#N/A</v>
      </c>
    </row>
    <row r="81" s="4" customFormat="1" hidden="1" spans="1:9">
      <c r="A81" s="5">
        <v>999229450030963</v>
      </c>
      <c r="B81" s="6">
        <v>45333</v>
      </c>
      <c r="C81" s="6">
        <v>45336</v>
      </c>
      <c r="D81" s="4">
        <v>476.55</v>
      </c>
      <c r="E81" s="4" t="str">
        <f>VLOOKUP(A81,HOP!A:L,12,0)</f>
        <v>476.55</v>
      </c>
      <c r="F81" s="4" t="str">
        <f>VLOOKUP(A81,HOP!A:C,3,0)</f>
        <v>4522280</v>
      </c>
      <c r="G81" s="4">
        <f t="shared" si="2"/>
        <v>0</v>
      </c>
      <c r="H81" s="4" t="str">
        <f t="shared" si="3"/>
        <v>，4522280</v>
      </c>
      <c r="I81" s="4" t="str">
        <f>VLOOKUP(A81,HOP!A:U,21,0)</f>
        <v>直采</v>
      </c>
    </row>
    <row r="82" s="4" customFormat="1" hidden="1" spans="1:9">
      <c r="A82" s="5">
        <v>999229450677876</v>
      </c>
      <c r="B82" s="6">
        <v>45334</v>
      </c>
      <c r="C82" s="6">
        <v>45338</v>
      </c>
      <c r="D82" s="4">
        <v>583.68</v>
      </c>
      <c r="E82" s="4" t="str">
        <f>VLOOKUP(A82,HOP!A:L,12,0)</f>
        <v>583.68</v>
      </c>
      <c r="F82" s="4" t="str">
        <f>VLOOKUP(A82,HOP!A:C,3,0)</f>
        <v>4523400</v>
      </c>
      <c r="G82" s="4">
        <f t="shared" si="2"/>
        <v>0</v>
      </c>
      <c r="H82" s="4" t="str">
        <f t="shared" si="3"/>
        <v>，4523400</v>
      </c>
      <c r="I82" s="4" t="str">
        <f>VLOOKUP(A82,HOP!A:U,21,0)</f>
        <v>直采</v>
      </c>
    </row>
    <row r="83" s="4" customFormat="1" hidden="1" spans="1:9">
      <c r="A83" s="5">
        <v>999229450687965</v>
      </c>
      <c r="B83" s="6">
        <v>45334</v>
      </c>
      <c r="C83" s="6">
        <v>45338</v>
      </c>
      <c r="D83" s="4">
        <v>583.68</v>
      </c>
      <c r="E83" s="4" t="str">
        <f>VLOOKUP(A83,HOP!A:L,12,0)</f>
        <v>583.68</v>
      </c>
      <c r="F83" s="4" t="str">
        <f>VLOOKUP(A83,HOP!A:C,3,0)</f>
        <v>4523415</v>
      </c>
      <c r="G83" s="4">
        <f t="shared" si="2"/>
        <v>0</v>
      </c>
      <c r="H83" s="4" t="str">
        <f t="shared" si="3"/>
        <v>，4523415</v>
      </c>
      <c r="I83" s="4" t="str">
        <f>VLOOKUP(A83,HOP!A:U,21,0)</f>
        <v>直采</v>
      </c>
    </row>
    <row r="84" s="4" customFormat="1" hidden="1" spans="1:9">
      <c r="A84" s="5">
        <v>999229454837777</v>
      </c>
      <c r="B84" s="6">
        <v>45337</v>
      </c>
      <c r="C84" s="6">
        <v>45340</v>
      </c>
      <c r="D84" s="4">
        <v>625.68</v>
      </c>
      <c r="E84" s="4" t="str">
        <f>VLOOKUP(A84,HOP!A:L,12,0)</f>
        <v>625.68</v>
      </c>
      <c r="F84" s="4" t="str">
        <f>VLOOKUP(A84,HOP!A:C,3,0)</f>
        <v>4528741</v>
      </c>
      <c r="G84" s="4">
        <f t="shared" si="2"/>
        <v>0</v>
      </c>
      <c r="H84" s="4" t="str">
        <f t="shared" si="3"/>
        <v>，4528741</v>
      </c>
      <c r="I84" s="4" t="str">
        <f>VLOOKUP(A84,HOP!A:U,21,0)</f>
        <v>直采</v>
      </c>
    </row>
    <row r="85" s="4" customFormat="1" hidden="1" spans="1:9">
      <c r="A85" s="5">
        <v>999229456206744</v>
      </c>
      <c r="B85" s="6">
        <v>45337</v>
      </c>
      <c r="C85" s="6">
        <v>45338</v>
      </c>
      <c r="D85" s="4">
        <v>0</v>
      </c>
      <c r="E85" s="4" t="e">
        <f>VLOOKUP(A85,HOP!A:L,12,0)</f>
        <v>#N/A</v>
      </c>
      <c r="F85" s="4" t="e">
        <f>VLOOKUP(A85,HOP!A:C,3,0)</f>
        <v>#N/A</v>
      </c>
      <c r="G85" s="4" t="e">
        <f t="shared" si="2"/>
        <v>#N/A</v>
      </c>
      <c r="H85" s="4" t="e">
        <f t="shared" si="3"/>
        <v>#N/A</v>
      </c>
      <c r="I85" s="4" t="e">
        <f>VLOOKUP(A85,HOP!A:U,21,0)</f>
        <v>#N/A</v>
      </c>
    </row>
    <row r="86" s="7" customFormat="1" spans="1:10">
      <c r="A86" s="9">
        <v>999229456308155</v>
      </c>
      <c r="B86" s="10">
        <v>45336</v>
      </c>
      <c r="C86" s="10">
        <v>45338</v>
      </c>
      <c r="D86" s="7">
        <v>273.86</v>
      </c>
      <c r="E86" s="7" t="str">
        <f>VLOOKUP(A86,HOP!A:L,12,0)</f>
        <v>344.08</v>
      </c>
      <c r="F86" s="7" t="str">
        <f>VLOOKUP(A86,HOP!A:C,3,0)</f>
        <v>4530167</v>
      </c>
      <c r="G86" s="7">
        <f t="shared" si="2"/>
        <v>-70.22</v>
      </c>
      <c r="H86" s="7" t="str">
        <f t="shared" si="3"/>
        <v>，4530167</v>
      </c>
      <c r="I86" s="7" t="str">
        <f>VLOOKUP(A86,HOP!A:U,21,0)</f>
        <v>直采</v>
      </c>
      <c r="J86" s="7" t="s">
        <v>1975</v>
      </c>
    </row>
    <row r="87" s="4" customFormat="1" hidden="1" spans="1:9">
      <c r="A87" s="5">
        <v>999229456501802</v>
      </c>
      <c r="B87" s="6">
        <v>45337</v>
      </c>
      <c r="C87" s="6">
        <v>45338</v>
      </c>
      <c r="D87" s="4">
        <v>0</v>
      </c>
      <c r="E87" s="4" t="e">
        <f>VLOOKUP(A87,HOP!A:L,12,0)</f>
        <v>#N/A</v>
      </c>
      <c r="F87" s="4" t="e">
        <f>VLOOKUP(A87,HOP!A:C,3,0)</f>
        <v>#N/A</v>
      </c>
      <c r="G87" s="4" t="e">
        <f t="shared" si="2"/>
        <v>#N/A</v>
      </c>
      <c r="H87" s="4" t="e">
        <f t="shared" si="3"/>
        <v>#N/A</v>
      </c>
      <c r="I87" s="4" t="e">
        <f>VLOOKUP(A87,HOP!A:U,21,0)</f>
        <v>#N/A</v>
      </c>
    </row>
    <row r="88" s="4" customFormat="1" hidden="1" spans="1:9">
      <c r="A88" s="5">
        <v>999229457642978</v>
      </c>
      <c r="B88" s="6">
        <v>45335</v>
      </c>
      <c r="C88" s="6">
        <v>45336</v>
      </c>
      <c r="D88" s="4">
        <v>164.6</v>
      </c>
      <c r="E88" s="4" t="str">
        <f>VLOOKUP(A88,HOP!A:L,12,0)</f>
        <v>164.60</v>
      </c>
      <c r="F88" s="4" t="str">
        <f>VLOOKUP(A88,HOP!A:C,3,0)</f>
        <v>4531823</v>
      </c>
      <c r="G88" s="4">
        <f t="shared" si="2"/>
        <v>0</v>
      </c>
      <c r="H88" s="4" t="str">
        <f t="shared" si="3"/>
        <v>，4531823</v>
      </c>
      <c r="I88" s="4" t="str">
        <f>VLOOKUP(A88,HOP!A:U,21,0)</f>
        <v>直采</v>
      </c>
    </row>
    <row r="89" s="4" customFormat="1" hidden="1" spans="1:9">
      <c r="A89" s="5">
        <v>999229460104900</v>
      </c>
      <c r="B89" s="6">
        <v>45332</v>
      </c>
      <c r="C89" s="6">
        <v>45334</v>
      </c>
      <c r="D89" s="4">
        <v>209.26</v>
      </c>
      <c r="E89" s="4" t="str">
        <f>VLOOKUP(A89,HOP!A:L,12,0)</f>
        <v>209.26</v>
      </c>
      <c r="F89" s="4" t="str">
        <f>VLOOKUP(A89,HOP!A:C,3,0)</f>
        <v>4534876</v>
      </c>
      <c r="G89" s="4">
        <f t="shared" si="2"/>
        <v>0</v>
      </c>
      <c r="H89" s="4" t="str">
        <f t="shared" si="3"/>
        <v>，4534876</v>
      </c>
      <c r="I89" s="4" t="str">
        <f>VLOOKUP(A89,HOP!A:U,21,0)</f>
        <v>直采</v>
      </c>
    </row>
    <row r="90" s="4" customFormat="1" hidden="1" spans="1:9">
      <c r="A90" s="5">
        <v>999229460246574</v>
      </c>
      <c r="B90" s="6">
        <v>45334</v>
      </c>
      <c r="C90" s="6">
        <v>45336</v>
      </c>
      <c r="D90" s="4">
        <v>446.32</v>
      </c>
      <c r="E90" s="4" t="str">
        <f>VLOOKUP(A90,HOP!A:L,12,0)</f>
        <v>446.32</v>
      </c>
      <c r="F90" s="4" t="str">
        <f>VLOOKUP(A90,HOP!A:C,3,0)</f>
        <v>4535110</v>
      </c>
      <c r="G90" s="4">
        <f t="shared" si="2"/>
        <v>0</v>
      </c>
      <c r="H90" s="4" t="str">
        <f t="shared" si="3"/>
        <v>，4535110</v>
      </c>
      <c r="I90" s="4" t="str">
        <f>VLOOKUP(A90,HOP!A:U,21,0)</f>
        <v>直采</v>
      </c>
    </row>
    <row r="91" s="4" customFormat="1" hidden="1" spans="1:9">
      <c r="A91" s="5">
        <v>999229461448856</v>
      </c>
      <c r="B91" s="6">
        <v>45334</v>
      </c>
      <c r="C91" s="6">
        <v>45337</v>
      </c>
      <c r="D91" s="4">
        <v>665.88</v>
      </c>
      <c r="E91" s="4" t="str">
        <f>VLOOKUP(A91,HOP!A:L,12,0)</f>
        <v>665.88</v>
      </c>
      <c r="F91" s="4" t="str">
        <f>VLOOKUP(A91,HOP!A:C,3,0)</f>
        <v>4537016</v>
      </c>
      <c r="G91" s="4">
        <f t="shared" si="2"/>
        <v>0</v>
      </c>
      <c r="H91" s="4" t="str">
        <f t="shared" si="3"/>
        <v>，4537016</v>
      </c>
      <c r="I91" s="4" t="str">
        <f>VLOOKUP(A91,HOP!A:U,21,0)</f>
        <v>直采</v>
      </c>
    </row>
    <row r="92" s="4" customFormat="1" hidden="1" spans="1:9">
      <c r="A92" s="5">
        <v>29461581905</v>
      </c>
      <c r="B92" s="6">
        <v>45335</v>
      </c>
      <c r="C92" s="6">
        <v>45336</v>
      </c>
      <c r="D92" s="4">
        <v>654.28</v>
      </c>
      <c r="E92" s="4" t="str">
        <f>VLOOKUP(A92,HOP!A:L,12,0)</f>
        <v>654.28</v>
      </c>
      <c r="F92" s="4" t="str">
        <f>VLOOKUP(A92,HOP!A:C,3,0)</f>
        <v>4537206</v>
      </c>
      <c r="G92" s="4">
        <f t="shared" si="2"/>
        <v>0</v>
      </c>
      <c r="H92" s="4" t="str">
        <f t="shared" si="3"/>
        <v>，4537206</v>
      </c>
      <c r="I92" s="4" t="str">
        <f>VLOOKUP(A92,HOP!A:U,21,0)</f>
        <v>直采</v>
      </c>
    </row>
    <row r="93" s="4" customFormat="1" hidden="1" spans="1:9">
      <c r="A93" s="5">
        <v>999229461896091</v>
      </c>
      <c r="B93" s="6">
        <v>45333</v>
      </c>
      <c r="C93" s="6">
        <v>45334</v>
      </c>
      <c r="D93" s="4">
        <v>40.93</v>
      </c>
      <c r="E93" s="4" t="str">
        <f>VLOOKUP(A93,HOP!A:L,12,0)</f>
        <v>40.93</v>
      </c>
      <c r="F93" s="4" t="str">
        <f>VLOOKUP(A93,HOP!A:C,3,0)</f>
        <v>4537606</v>
      </c>
      <c r="G93" s="4">
        <f t="shared" si="2"/>
        <v>0</v>
      </c>
      <c r="H93" s="4" t="str">
        <f t="shared" si="3"/>
        <v>，4537606</v>
      </c>
      <c r="I93" s="4" t="str">
        <f>VLOOKUP(A93,HOP!A:U,21,0)</f>
        <v>直采</v>
      </c>
    </row>
    <row r="94" s="4" customFormat="1" hidden="1" spans="1:9">
      <c r="A94" s="5">
        <v>999229461824114</v>
      </c>
      <c r="B94" s="6">
        <v>45335</v>
      </c>
      <c r="C94" s="6">
        <v>45337</v>
      </c>
      <c r="D94" s="4">
        <v>181.04</v>
      </c>
      <c r="E94" s="4" t="str">
        <f>VLOOKUP(A94,HOP!A:L,12,0)</f>
        <v>181.04</v>
      </c>
      <c r="F94" s="4" t="str">
        <f>VLOOKUP(A94,HOP!A:C,3,0)</f>
        <v>4537533</v>
      </c>
      <c r="G94" s="4">
        <f t="shared" si="2"/>
        <v>0</v>
      </c>
      <c r="H94" s="4" t="str">
        <f t="shared" si="3"/>
        <v>，4537533</v>
      </c>
      <c r="I94" s="4" t="str">
        <f>VLOOKUP(A94,HOP!A:U,21,0)</f>
        <v>直采</v>
      </c>
    </row>
    <row r="95" s="4" customFormat="1" hidden="1" spans="1:9">
      <c r="A95" s="5">
        <v>999229461958732</v>
      </c>
      <c r="B95" s="6">
        <v>45334</v>
      </c>
      <c r="C95" s="6">
        <v>45337</v>
      </c>
      <c r="D95" s="4">
        <v>513.19</v>
      </c>
      <c r="E95" s="4" t="str">
        <f>VLOOKUP(A95,HOP!A:L,12,0)</f>
        <v>513.19</v>
      </c>
      <c r="F95" s="4" t="str">
        <f>VLOOKUP(A95,HOP!A:C,3,0)</f>
        <v>4537661</v>
      </c>
      <c r="G95" s="4">
        <f t="shared" si="2"/>
        <v>0</v>
      </c>
      <c r="H95" s="4" t="str">
        <f t="shared" si="3"/>
        <v>，4537661</v>
      </c>
      <c r="I95" s="4" t="str">
        <f>VLOOKUP(A95,HOP!A:U,21,0)</f>
        <v>直采</v>
      </c>
    </row>
    <row r="96" s="4" customFormat="1" hidden="1" spans="1:9">
      <c r="A96" s="5">
        <v>29462405547</v>
      </c>
      <c r="B96" s="6">
        <v>45336</v>
      </c>
      <c r="C96" s="6">
        <v>45337</v>
      </c>
      <c r="D96" s="4">
        <v>237.46</v>
      </c>
      <c r="E96" s="4" t="str">
        <f>VLOOKUP(A96,HOP!A:L,12,0)</f>
        <v>237.46</v>
      </c>
      <c r="F96" s="4" t="str">
        <f>VLOOKUP(A96,HOP!A:C,3,0)</f>
        <v>4538104</v>
      </c>
      <c r="G96" s="4">
        <f t="shared" si="2"/>
        <v>0</v>
      </c>
      <c r="H96" s="4" t="str">
        <f t="shared" si="3"/>
        <v>，4538104</v>
      </c>
      <c r="I96" s="4" t="str">
        <f>VLOOKUP(A96,HOP!A:U,21,0)</f>
        <v>直采</v>
      </c>
    </row>
    <row r="97" s="4" customFormat="1" hidden="1" spans="1:9">
      <c r="A97" s="5">
        <v>29462405548</v>
      </c>
      <c r="B97" s="6">
        <v>45333</v>
      </c>
      <c r="C97" s="6">
        <v>45336</v>
      </c>
      <c r="D97" s="4">
        <v>1299.06</v>
      </c>
      <c r="E97" s="4" t="str">
        <f>VLOOKUP(A97,HOP!A:L,12,0)</f>
        <v>1299.06</v>
      </c>
      <c r="F97" s="4" t="str">
        <f>VLOOKUP(A97,HOP!A:C,3,0)</f>
        <v>4538105</v>
      </c>
      <c r="G97" s="4">
        <f t="shared" si="2"/>
        <v>0</v>
      </c>
      <c r="H97" s="4" t="str">
        <f t="shared" si="3"/>
        <v>，4538105</v>
      </c>
      <c r="I97" s="4" t="str">
        <f>VLOOKUP(A97,HOP!A:U,21,0)</f>
        <v>直采</v>
      </c>
    </row>
    <row r="98" s="4" customFormat="1" hidden="1" spans="1:9">
      <c r="A98" s="5">
        <v>999229462837588</v>
      </c>
      <c r="B98" s="6">
        <v>45332</v>
      </c>
      <c r="C98" s="6">
        <v>45334</v>
      </c>
      <c r="D98" s="4">
        <v>80.46</v>
      </c>
      <c r="E98" s="4" t="str">
        <f>VLOOKUP(A98,HOP!A:L,12,0)</f>
        <v>80.46</v>
      </c>
      <c r="F98" s="4" t="str">
        <f>VLOOKUP(A98,HOP!A:C,3,0)</f>
        <v>4538703</v>
      </c>
      <c r="G98" s="4">
        <f t="shared" si="2"/>
        <v>0</v>
      </c>
      <c r="H98" s="4" t="str">
        <f t="shared" si="3"/>
        <v>，4538703</v>
      </c>
      <c r="I98" s="4" t="str">
        <f>VLOOKUP(A98,HOP!A:U,21,0)</f>
        <v>直采</v>
      </c>
    </row>
    <row r="99" s="4" customFormat="1" hidden="1" spans="1:9">
      <c r="A99" s="5">
        <v>999229463141135</v>
      </c>
      <c r="B99" s="6">
        <v>45331</v>
      </c>
      <c r="C99" s="6">
        <v>45335</v>
      </c>
      <c r="D99" s="4">
        <v>166.79</v>
      </c>
      <c r="E99" s="4" t="str">
        <f>VLOOKUP(A99,HOP!A:L,12,0)</f>
        <v>166.79</v>
      </c>
      <c r="F99" s="4" t="str">
        <f>VLOOKUP(A99,HOP!A:C,3,0)</f>
        <v>4539180</v>
      </c>
      <c r="G99" s="4">
        <f t="shared" si="2"/>
        <v>0</v>
      </c>
      <c r="H99" s="4" t="str">
        <f t="shared" si="3"/>
        <v>，4539180</v>
      </c>
      <c r="I99" s="4" t="str">
        <f>VLOOKUP(A99,HOP!A:U,21,0)</f>
        <v>直采</v>
      </c>
    </row>
    <row r="100" s="4" customFormat="1" hidden="1" spans="1:9">
      <c r="A100" s="5">
        <v>999229463142413</v>
      </c>
      <c r="B100" s="6">
        <v>45337</v>
      </c>
      <c r="C100" s="6">
        <v>45340</v>
      </c>
      <c r="D100" s="4">
        <v>713.51</v>
      </c>
      <c r="E100" s="4" t="str">
        <f>VLOOKUP(A100,HOP!A:L,12,0)</f>
        <v>713.51</v>
      </c>
      <c r="F100" s="4" t="str">
        <f>VLOOKUP(A100,HOP!A:C,3,0)</f>
        <v>4539185</v>
      </c>
      <c r="G100" s="4">
        <f t="shared" si="2"/>
        <v>0</v>
      </c>
      <c r="H100" s="4" t="str">
        <f t="shared" si="3"/>
        <v>，4539185</v>
      </c>
      <c r="I100" s="4" t="str">
        <f>VLOOKUP(A100,HOP!A:U,21,0)</f>
        <v>直采</v>
      </c>
    </row>
    <row r="101" s="4" customFormat="1" hidden="1" spans="1:9">
      <c r="A101" s="5">
        <v>29464135176</v>
      </c>
      <c r="B101" s="6">
        <v>45331</v>
      </c>
      <c r="C101" s="6">
        <v>45335</v>
      </c>
      <c r="D101" s="4">
        <v>1396.84</v>
      </c>
      <c r="E101" s="4" t="str">
        <f>VLOOKUP(A101,HOP!A:L,12,0)</f>
        <v>1396.84</v>
      </c>
      <c r="F101" s="4" t="str">
        <f>VLOOKUP(A101,HOP!A:C,3,0)</f>
        <v>4540404</v>
      </c>
      <c r="G101" s="4">
        <f t="shared" si="2"/>
        <v>0</v>
      </c>
      <c r="H101" s="4" t="str">
        <f t="shared" si="3"/>
        <v>，4540404</v>
      </c>
      <c r="I101" s="4" t="str">
        <f>VLOOKUP(A101,HOP!A:U,21,0)</f>
        <v>直采</v>
      </c>
    </row>
    <row r="102" s="4" customFormat="1" hidden="1" spans="1:9">
      <c r="A102" s="5">
        <v>29464555257</v>
      </c>
      <c r="B102" s="6">
        <v>45336</v>
      </c>
      <c r="C102" s="6">
        <v>45338</v>
      </c>
      <c r="D102" s="4">
        <v>408.44</v>
      </c>
      <c r="E102" s="4" t="str">
        <f>VLOOKUP(A102,HOP!A:L,12,0)</f>
        <v>408.44</v>
      </c>
      <c r="F102" s="4" t="str">
        <f>VLOOKUP(A102,HOP!A:C,3,0)</f>
        <v>4541057</v>
      </c>
      <c r="G102" s="4">
        <f t="shared" si="2"/>
        <v>0</v>
      </c>
      <c r="H102" s="4" t="str">
        <f t="shared" si="3"/>
        <v>，4541057</v>
      </c>
      <c r="I102" s="4" t="str">
        <f>VLOOKUP(A102,HOP!A:U,21,0)</f>
        <v>直采</v>
      </c>
    </row>
    <row r="103" s="4" customFormat="1" hidden="1" spans="1:9">
      <c r="A103" s="5">
        <v>29464555255</v>
      </c>
      <c r="B103" s="6">
        <v>45336</v>
      </c>
      <c r="C103" s="6">
        <v>45338</v>
      </c>
      <c r="D103" s="4">
        <v>319.88</v>
      </c>
      <c r="E103" s="4" t="str">
        <f>VLOOKUP(A103,HOP!A:L,12,0)</f>
        <v>319.88</v>
      </c>
      <c r="F103" s="4" t="str">
        <f>VLOOKUP(A103,HOP!A:C,3,0)</f>
        <v>4541056</v>
      </c>
      <c r="G103" s="4">
        <f t="shared" si="2"/>
        <v>0</v>
      </c>
      <c r="H103" s="4" t="str">
        <f t="shared" si="3"/>
        <v>，4541056</v>
      </c>
      <c r="I103" s="4" t="str">
        <f>VLOOKUP(A103,HOP!A:U,21,0)</f>
        <v>直采</v>
      </c>
    </row>
    <row r="104" s="4" customFormat="1" hidden="1" spans="1:9">
      <c r="A104" s="5">
        <v>999229466419108</v>
      </c>
      <c r="B104" s="6">
        <v>45333</v>
      </c>
      <c r="C104" s="6">
        <v>45334</v>
      </c>
      <c r="D104" s="4">
        <v>0</v>
      </c>
      <c r="E104" s="4" t="e">
        <f>VLOOKUP(A104,HOP!A:L,12,0)</f>
        <v>#N/A</v>
      </c>
      <c r="F104" s="4" t="e">
        <f>VLOOKUP(A104,HOP!A:C,3,0)</f>
        <v>#N/A</v>
      </c>
      <c r="G104" s="4" t="e">
        <f t="shared" si="2"/>
        <v>#N/A</v>
      </c>
      <c r="H104" s="4" t="e">
        <f t="shared" si="3"/>
        <v>#N/A</v>
      </c>
      <c r="I104" s="4" t="e">
        <f>VLOOKUP(A104,HOP!A:U,21,0)</f>
        <v>#N/A</v>
      </c>
    </row>
    <row r="105" s="4" customFormat="1" hidden="1" spans="1:9">
      <c r="A105" s="5">
        <v>999229466448439</v>
      </c>
      <c r="B105" s="6">
        <v>45331</v>
      </c>
      <c r="C105" s="6">
        <v>45334</v>
      </c>
      <c r="D105" s="4">
        <v>124.31</v>
      </c>
      <c r="E105" s="4" t="str">
        <f>VLOOKUP(A105,HOP!A:L,12,0)</f>
        <v>124.31</v>
      </c>
      <c r="F105" s="4" t="str">
        <f>VLOOKUP(A105,HOP!A:C,3,0)</f>
        <v>4543869</v>
      </c>
      <c r="G105" s="4">
        <f t="shared" si="2"/>
        <v>0</v>
      </c>
      <c r="H105" s="4" t="str">
        <f t="shared" si="3"/>
        <v>，4543869</v>
      </c>
      <c r="I105" s="4" t="str">
        <f>VLOOKUP(A105,HOP!A:U,21,0)</f>
        <v>直采</v>
      </c>
    </row>
    <row r="106" s="4" customFormat="1" hidden="1" spans="1:9">
      <c r="A106" s="5">
        <v>999229466935824</v>
      </c>
      <c r="B106" s="6">
        <v>45337</v>
      </c>
      <c r="C106" s="6">
        <v>45340</v>
      </c>
      <c r="D106" s="4">
        <v>173.69</v>
      </c>
      <c r="E106" s="4" t="str">
        <f>VLOOKUP(A106,HOP!A:L,12,0)</f>
        <v>173.69</v>
      </c>
      <c r="F106" s="4" t="str">
        <f>VLOOKUP(A106,HOP!A:C,3,0)</f>
        <v>4544449</v>
      </c>
      <c r="G106" s="4">
        <f t="shared" si="2"/>
        <v>0</v>
      </c>
      <c r="H106" s="4" t="str">
        <f t="shared" si="3"/>
        <v>，4544449</v>
      </c>
      <c r="I106" s="4" t="str">
        <f>VLOOKUP(A106,HOP!A:U,21,0)</f>
        <v>直采</v>
      </c>
    </row>
    <row r="107" s="4" customFormat="1" hidden="1" spans="1:9">
      <c r="A107" s="5">
        <v>999229473747098</v>
      </c>
      <c r="B107" s="6">
        <v>45337</v>
      </c>
      <c r="C107" s="6">
        <v>45339</v>
      </c>
      <c r="D107" s="4">
        <v>407.96</v>
      </c>
      <c r="E107" s="4" t="str">
        <f>VLOOKUP(A107,HOP!A:L,12,0)</f>
        <v>407.96</v>
      </c>
      <c r="F107" s="4" t="str">
        <f>VLOOKUP(A107,HOP!A:C,3,0)</f>
        <v>4545968</v>
      </c>
      <c r="G107" s="4">
        <f t="shared" si="2"/>
        <v>0</v>
      </c>
      <c r="H107" s="4" t="str">
        <f t="shared" si="3"/>
        <v>，4545968</v>
      </c>
      <c r="I107" s="4" t="str">
        <f>VLOOKUP(A107,HOP!A:U,21,0)</f>
        <v>直采</v>
      </c>
    </row>
    <row r="108" s="4" customFormat="1" hidden="1" spans="1:9">
      <c r="A108" s="5">
        <v>999229473883379</v>
      </c>
      <c r="B108" s="6">
        <v>45337</v>
      </c>
      <c r="C108" s="6">
        <v>45339</v>
      </c>
      <c r="D108" s="4">
        <v>407.96</v>
      </c>
      <c r="E108" s="4" t="str">
        <f>VLOOKUP(A108,HOP!A:L,12,0)</f>
        <v>407.96</v>
      </c>
      <c r="F108" s="4" t="str">
        <f>VLOOKUP(A108,HOP!A:C,3,0)</f>
        <v>4545995</v>
      </c>
      <c r="G108" s="4">
        <f t="shared" si="2"/>
        <v>0</v>
      </c>
      <c r="H108" s="4" t="str">
        <f t="shared" si="3"/>
        <v>，4545995</v>
      </c>
      <c r="I108" s="4" t="str">
        <f>VLOOKUP(A108,HOP!A:U,21,0)</f>
        <v>直采</v>
      </c>
    </row>
    <row r="109" s="4" customFormat="1" hidden="1" spans="1:9">
      <c r="A109" s="5">
        <v>999229474203767</v>
      </c>
      <c r="B109" s="6">
        <v>45336</v>
      </c>
      <c r="C109" s="6">
        <v>45338</v>
      </c>
      <c r="D109" s="4">
        <v>226.86</v>
      </c>
      <c r="E109" s="4" t="str">
        <f>VLOOKUP(A109,HOP!A:L,12,0)</f>
        <v>226.86</v>
      </c>
      <c r="F109" s="4" t="str">
        <f>VLOOKUP(A109,HOP!A:C,3,0)</f>
        <v>4546065</v>
      </c>
      <c r="G109" s="4">
        <f t="shared" si="2"/>
        <v>0</v>
      </c>
      <c r="H109" s="4" t="str">
        <f t="shared" si="3"/>
        <v>，4546065</v>
      </c>
      <c r="I109" s="4" t="str">
        <f>VLOOKUP(A109,HOP!A:U,21,0)</f>
        <v>直采</v>
      </c>
    </row>
    <row r="110" s="4" customFormat="1" hidden="1" spans="1:9">
      <c r="A110" s="5">
        <v>999229474383122</v>
      </c>
      <c r="B110" s="6">
        <v>45339</v>
      </c>
      <c r="C110" s="6">
        <v>45340</v>
      </c>
      <c r="D110" s="4">
        <v>45.76</v>
      </c>
      <c r="E110" s="4" t="str">
        <f>VLOOKUP(A110,HOP!A:L,12,0)</f>
        <v>45.76</v>
      </c>
      <c r="F110" s="4" t="str">
        <f>VLOOKUP(A110,HOP!A:C,3,0)</f>
        <v>4546094</v>
      </c>
      <c r="G110" s="4">
        <f t="shared" si="2"/>
        <v>0</v>
      </c>
      <c r="H110" s="4" t="str">
        <f t="shared" si="3"/>
        <v>，4546094</v>
      </c>
      <c r="I110" s="4" t="str">
        <f>VLOOKUP(A110,HOP!A:U,21,0)</f>
        <v>直采</v>
      </c>
    </row>
    <row r="111" s="4" customFormat="1" hidden="1" spans="1:9">
      <c r="A111" s="5">
        <v>999229476905632</v>
      </c>
      <c r="B111" s="6">
        <v>45333</v>
      </c>
      <c r="C111" s="6">
        <v>45337</v>
      </c>
      <c r="D111" s="4">
        <v>492.35</v>
      </c>
      <c r="E111" s="4" t="str">
        <f>VLOOKUP(A111,HOP!A:L,12,0)</f>
        <v>492.35</v>
      </c>
      <c r="F111" s="4" t="str">
        <f>VLOOKUP(A111,HOP!A:C,3,0)</f>
        <v>4547269</v>
      </c>
      <c r="G111" s="4">
        <f t="shared" si="2"/>
        <v>0</v>
      </c>
      <c r="H111" s="4" t="str">
        <f t="shared" si="3"/>
        <v>，4547269</v>
      </c>
      <c r="I111" s="4" t="str">
        <f>VLOOKUP(A111,HOP!A:U,21,0)</f>
        <v>直采</v>
      </c>
    </row>
    <row r="112" s="4" customFormat="1" hidden="1" spans="1:9">
      <c r="A112" s="5">
        <v>999229478008248</v>
      </c>
      <c r="B112" s="6">
        <v>45334</v>
      </c>
      <c r="C112" s="6">
        <v>45335</v>
      </c>
      <c r="D112" s="4">
        <v>0</v>
      </c>
      <c r="E112" s="4" t="e">
        <f>VLOOKUP(A112,HOP!A:L,12,0)</f>
        <v>#N/A</v>
      </c>
      <c r="F112" s="4" t="e">
        <f>VLOOKUP(A112,HOP!A:C,3,0)</f>
        <v>#N/A</v>
      </c>
      <c r="G112" s="4" t="e">
        <f t="shared" si="2"/>
        <v>#N/A</v>
      </c>
      <c r="H112" s="4" t="e">
        <f t="shared" si="3"/>
        <v>#N/A</v>
      </c>
      <c r="I112" s="4" t="e">
        <f>VLOOKUP(A112,HOP!A:U,21,0)</f>
        <v>#N/A</v>
      </c>
    </row>
    <row r="113" s="4" customFormat="1" hidden="1" spans="1:9">
      <c r="A113" s="5">
        <v>999229479181232</v>
      </c>
      <c r="B113" s="6">
        <v>45336</v>
      </c>
      <c r="C113" s="6">
        <v>45337</v>
      </c>
      <c r="D113" s="4">
        <v>0</v>
      </c>
      <c r="E113" s="4" t="e">
        <f>VLOOKUP(A113,HOP!A:L,12,0)</f>
        <v>#N/A</v>
      </c>
      <c r="F113" s="4" t="e">
        <f>VLOOKUP(A113,HOP!A:C,3,0)</f>
        <v>#N/A</v>
      </c>
      <c r="G113" s="4" t="e">
        <f t="shared" si="2"/>
        <v>#N/A</v>
      </c>
      <c r="H113" s="4" t="e">
        <f t="shared" si="3"/>
        <v>#N/A</v>
      </c>
      <c r="I113" s="4" t="e">
        <f>VLOOKUP(A113,HOP!A:U,21,0)</f>
        <v>#N/A</v>
      </c>
    </row>
    <row r="114" s="4" customFormat="1" hidden="1" spans="1:9">
      <c r="A114" s="5">
        <v>999229480118092</v>
      </c>
      <c r="B114" s="6">
        <v>45329</v>
      </c>
      <c r="C114" s="6">
        <v>45335</v>
      </c>
      <c r="D114" s="4">
        <v>1190.28</v>
      </c>
      <c r="E114" s="4" t="str">
        <f>VLOOKUP(A114,HOP!A:L,12,0)</f>
        <v>1190.28</v>
      </c>
      <c r="F114" s="4" t="str">
        <f>VLOOKUP(A114,HOP!A:C,3,0)</f>
        <v>4548680</v>
      </c>
      <c r="G114" s="4">
        <f t="shared" si="2"/>
        <v>0</v>
      </c>
      <c r="H114" s="4" t="str">
        <f t="shared" si="3"/>
        <v>，4548680</v>
      </c>
      <c r="I114" s="4" t="str">
        <f>VLOOKUP(A114,HOP!A:U,21,0)</f>
        <v>直采</v>
      </c>
    </row>
    <row r="115" s="4" customFormat="1" hidden="1" spans="1:9">
      <c r="A115" s="5">
        <v>999229480336384</v>
      </c>
      <c r="B115" s="6">
        <v>45337</v>
      </c>
      <c r="C115" s="6">
        <v>45339</v>
      </c>
      <c r="D115" s="4">
        <v>1154.64</v>
      </c>
      <c r="E115" s="4" t="str">
        <f>VLOOKUP(A115,HOP!A:L,12,0)</f>
        <v>1154.64</v>
      </c>
      <c r="F115" s="4" t="str">
        <f>VLOOKUP(A115,HOP!A:C,3,0)</f>
        <v>4548773</v>
      </c>
      <c r="G115" s="4">
        <f t="shared" si="2"/>
        <v>0</v>
      </c>
      <c r="H115" s="4" t="str">
        <f t="shared" si="3"/>
        <v>，4548773</v>
      </c>
      <c r="I115" s="4" t="str">
        <f>VLOOKUP(A115,HOP!A:U,21,0)</f>
        <v>直采</v>
      </c>
    </row>
    <row r="116" s="4" customFormat="1" hidden="1" spans="1:9">
      <c r="A116" s="5">
        <v>999229480766569</v>
      </c>
      <c r="B116" s="6">
        <v>45331</v>
      </c>
      <c r="C116" s="6">
        <v>45334</v>
      </c>
      <c r="D116" s="4">
        <v>0</v>
      </c>
      <c r="E116" s="4" t="e">
        <f>VLOOKUP(A116,HOP!A:L,12,0)</f>
        <v>#N/A</v>
      </c>
      <c r="F116" s="4" t="e">
        <f>VLOOKUP(A116,HOP!A:C,3,0)</f>
        <v>#N/A</v>
      </c>
      <c r="G116" s="4" t="e">
        <f t="shared" si="2"/>
        <v>#N/A</v>
      </c>
      <c r="H116" s="4" t="e">
        <f t="shared" si="3"/>
        <v>#N/A</v>
      </c>
      <c r="I116" s="4" t="e">
        <f>VLOOKUP(A116,HOP!A:U,21,0)</f>
        <v>#N/A</v>
      </c>
    </row>
    <row r="117" s="4" customFormat="1" hidden="1" spans="1:9">
      <c r="A117" s="5">
        <v>999229481053351</v>
      </c>
      <c r="B117" s="6">
        <v>45331</v>
      </c>
      <c r="C117" s="6">
        <v>45334</v>
      </c>
      <c r="D117" s="4">
        <v>377.37</v>
      </c>
      <c r="E117" s="4" t="str">
        <f>VLOOKUP(A117,HOP!A:L,12,0)</f>
        <v>377.37</v>
      </c>
      <c r="F117" s="4" t="str">
        <f>VLOOKUP(A117,HOP!A:C,3,0)</f>
        <v>4549162</v>
      </c>
      <c r="G117" s="4">
        <f t="shared" si="2"/>
        <v>0</v>
      </c>
      <c r="H117" s="4" t="str">
        <f t="shared" si="3"/>
        <v>，4549162</v>
      </c>
      <c r="I117" s="4" t="str">
        <f>VLOOKUP(A117,HOP!A:U,21,0)</f>
        <v>直采</v>
      </c>
    </row>
    <row r="118" s="4" customFormat="1" hidden="1" spans="1:9">
      <c r="A118" s="5">
        <v>999229481539351</v>
      </c>
      <c r="B118" s="6">
        <v>45337</v>
      </c>
      <c r="C118" s="6">
        <v>45339</v>
      </c>
      <c r="D118" s="4">
        <v>201.03</v>
      </c>
      <c r="E118" s="4" t="str">
        <f>VLOOKUP(A118,HOP!A:L,12,0)</f>
        <v>201.03</v>
      </c>
      <c r="F118" s="4" t="str">
        <f>VLOOKUP(A118,HOP!A:C,3,0)</f>
        <v>4549360</v>
      </c>
      <c r="G118" s="4">
        <f t="shared" si="2"/>
        <v>0</v>
      </c>
      <c r="H118" s="4" t="str">
        <f t="shared" si="3"/>
        <v>，4549360</v>
      </c>
      <c r="I118" s="4" t="str">
        <f>VLOOKUP(A118,HOP!A:U,21,0)</f>
        <v>直采</v>
      </c>
    </row>
    <row r="119" s="4" customFormat="1" hidden="1" spans="1:9">
      <c r="A119" s="5">
        <v>999229482026579</v>
      </c>
      <c r="B119" s="6">
        <v>45335</v>
      </c>
      <c r="C119" s="6">
        <v>45337</v>
      </c>
      <c r="D119" s="4">
        <v>1065.48</v>
      </c>
      <c r="E119" s="4" t="str">
        <f>VLOOKUP(A119,HOP!A:L,12,0)</f>
        <v>1065.48</v>
      </c>
      <c r="F119" s="4" t="str">
        <f>VLOOKUP(A119,HOP!A:C,3,0)</f>
        <v>4549681</v>
      </c>
      <c r="G119" s="4">
        <f t="shared" si="2"/>
        <v>0</v>
      </c>
      <c r="H119" s="4" t="str">
        <f t="shared" si="3"/>
        <v>，4549681</v>
      </c>
      <c r="I119" s="4" t="str">
        <f>VLOOKUP(A119,HOP!A:U,21,0)</f>
        <v>直采</v>
      </c>
    </row>
    <row r="120" s="4" customFormat="1" hidden="1" spans="1:9">
      <c r="A120" s="5">
        <v>999229482456880</v>
      </c>
      <c r="B120" s="6">
        <v>45334</v>
      </c>
      <c r="C120" s="6">
        <v>45339</v>
      </c>
      <c r="D120" s="4">
        <v>1132.5</v>
      </c>
      <c r="E120" s="4" t="str">
        <f>VLOOKUP(A120,HOP!A:L,12,0)</f>
        <v>1132.50</v>
      </c>
      <c r="F120" s="4" t="str">
        <f>VLOOKUP(A120,HOP!A:C,3,0)</f>
        <v>4549977</v>
      </c>
      <c r="G120" s="4">
        <f t="shared" si="2"/>
        <v>0</v>
      </c>
      <c r="H120" s="4" t="str">
        <f t="shared" si="3"/>
        <v>，4549977</v>
      </c>
      <c r="I120" s="4" t="str">
        <f>VLOOKUP(A120,HOP!A:U,21,0)</f>
        <v>直采</v>
      </c>
    </row>
    <row r="121" s="4" customFormat="1" hidden="1" spans="1:9">
      <c r="A121" s="5">
        <v>999229482477456</v>
      </c>
      <c r="B121" s="6">
        <v>45334</v>
      </c>
      <c r="C121" s="6">
        <v>45339</v>
      </c>
      <c r="D121" s="4">
        <v>1132.5</v>
      </c>
      <c r="E121" s="4" t="str">
        <f>VLOOKUP(A121,HOP!A:L,12,0)</f>
        <v>1132.50</v>
      </c>
      <c r="F121" s="4" t="str">
        <f>VLOOKUP(A121,HOP!A:C,3,0)</f>
        <v>4549986</v>
      </c>
      <c r="G121" s="4">
        <f t="shared" si="2"/>
        <v>0</v>
      </c>
      <c r="H121" s="4" t="str">
        <f t="shared" si="3"/>
        <v>，4549986</v>
      </c>
      <c r="I121" s="4" t="str">
        <f>VLOOKUP(A121,HOP!A:U,21,0)</f>
        <v>直采</v>
      </c>
    </row>
    <row r="122" s="4" customFormat="1" hidden="1" spans="1:9">
      <c r="A122" s="5">
        <v>999229492985968</v>
      </c>
      <c r="B122" s="6">
        <v>45336</v>
      </c>
      <c r="C122" s="6">
        <v>45339</v>
      </c>
      <c r="D122" s="4">
        <v>1231.29</v>
      </c>
      <c r="E122" s="4" t="str">
        <f>VLOOKUP(A122,HOP!A:L,12,0)</f>
        <v>1231.29</v>
      </c>
      <c r="F122" s="4" t="str">
        <f>VLOOKUP(A122,HOP!A:C,3,0)</f>
        <v>4551291</v>
      </c>
      <c r="G122" s="4">
        <f t="shared" si="2"/>
        <v>0</v>
      </c>
      <c r="H122" s="4" t="str">
        <f t="shared" si="3"/>
        <v>，4551291</v>
      </c>
      <c r="I122" s="4" t="str">
        <f>VLOOKUP(A122,HOP!A:U,21,0)</f>
        <v>直采</v>
      </c>
    </row>
    <row r="123" s="4" customFormat="1" hidden="1" spans="1:9">
      <c r="A123" s="5">
        <v>29495683072</v>
      </c>
      <c r="B123" s="6">
        <v>45337</v>
      </c>
      <c r="C123" s="6">
        <v>45338</v>
      </c>
      <c r="D123" s="4">
        <v>612.71</v>
      </c>
      <c r="E123" s="4" t="str">
        <f>VLOOKUP(A123,HOP!A:L,12,0)</f>
        <v>612.71</v>
      </c>
      <c r="F123" s="4" t="str">
        <f>VLOOKUP(A123,HOP!A:C,3,0)</f>
        <v>4552073</v>
      </c>
      <c r="G123" s="4">
        <f t="shared" si="2"/>
        <v>0</v>
      </c>
      <c r="H123" s="4" t="str">
        <f t="shared" si="3"/>
        <v>，4552073</v>
      </c>
      <c r="I123" s="4" t="str">
        <f>VLOOKUP(A123,HOP!A:U,21,0)</f>
        <v>直采</v>
      </c>
    </row>
    <row r="124" s="4" customFormat="1" hidden="1" spans="1:9">
      <c r="A124" s="5">
        <v>999229498998663</v>
      </c>
      <c r="B124" s="6">
        <v>45332</v>
      </c>
      <c r="C124" s="6">
        <v>45334</v>
      </c>
      <c r="D124" s="4">
        <v>466.95</v>
      </c>
      <c r="E124" s="4" t="str">
        <f>VLOOKUP(A124,HOP!A:L,12,0)</f>
        <v>466.95</v>
      </c>
      <c r="F124" s="4" t="str">
        <f>VLOOKUP(A124,HOP!A:C,3,0)</f>
        <v>4553623</v>
      </c>
      <c r="G124" s="4">
        <f t="shared" si="2"/>
        <v>0</v>
      </c>
      <c r="H124" s="4" t="str">
        <f t="shared" si="3"/>
        <v>，4553623</v>
      </c>
      <c r="I124" s="4" t="str">
        <f>VLOOKUP(A124,HOP!A:U,21,0)</f>
        <v>直采</v>
      </c>
    </row>
    <row r="125" s="4" customFormat="1" hidden="1" spans="1:9">
      <c r="A125" s="5">
        <v>999229501056492</v>
      </c>
      <c r="B125" s="6">
        <v>45330</v>
      </c>
      <c r="C125" s="6">
        <v>45334</v>
      </c>
      <c r="D125" s="4">
        <v>383.04</v>
      </c>
      <c r="E125" s="4" t="str">
        <f>VLOOKUP(A125,HOP!A:L,12,0)</f>
        <v>383.04</v>
      </c>
      <c r="F125" s="4" t="str">
        <f>VLOOKUP(A125,HOP!A:C,3,0)</f>
        <v>4554851</v>
      </c>
      <c r="G125" s="4">
        <f t="shared" si="2"/>
        <v>0</v>
      </c>
      <c r="H125" s="4" t="str">
        <f t="shared" si="3"/>
        <v>，4554851</v>
      </c>
      <c r="I125" s="4" t="str">
        <f>VLOOKUP(A125,HOP!A:U,21,0)</f>
        <v>直采</v>
      </c>
    </row>
    <row r="126" s="4" customFormat="1" hidden="1" spans="1:9">
      <c r="A126" s="5">
        <v>999229532344392</v>
      </c>
      <c r="B126" s="6">
        <v>45334</v>
      </c>
      <c r="C126" s="6">
        <v>45336</v>
      </c>
      <c r="D126" s="4">
        <v>137.92</v>
      </c>
      <c r="E126" s="4" t="str">
        <f>VLOOKUP(A126,HOP!A:L,12,0)</f>
        <v>137.92</v>
      </c>
      <c r="F126" s="4" t="str">
        <f>VLOOKUP(A126,HOP!A:C,3,0)</f>
        <v>4556727</v>
      </c>
      <c r="G126" s="4">
        <f t="shared" si="2"/>
        <v>0</v>
      </c>
      <c r="H126" s="4" t="str">
        <f t="shared" si="3"/>
        <v>，4556727</v>
      </c>
      <c r="I126" s="4" t="str">
        <f>VLOOKUP(A126,HOP!A:U,21,0)</f>
        <v>直采</v>
      </c>
    </row>
    <row r="127" s="4" customFormat="1" hidden="1" spans="1:9">
      <c r="A127" s="5">
        <v>999229533860855</v>
      </c>
      <c r="B127" s="6">
        <v>45338</v>
      </c>
      <c r="C127" s="6">
        <v>45340</v>
      </c>
      <c r="D127" s="4">
        <v>89.9</v>
      </c>
      <c r="E127" s="4" t="str">
        <f>VLOOKUP(A127,HOP!A:L,12,0)</f>
        <v>89.90</v>
      </c>
      <c r="F127" s="4" t="str">
        <f>VLOOKUP(A127,HOP!A:C,3,0)</f>
        <v>4557531</v>
      </c>
      <c r="G127" s="4">
        <f t="shared" si="2"/>
        <v>0</v>
      </c>
      <c r="H127" s="4" t="str">
        <f t="shared" si="3"/>
        <v>，4557531</v>
      </c>
      <c r="I127" s="4" t="str">
        <f>VLOOKUP(A127,HOP!A:U,21,0)</f>
        <v>直采</v>
      </c>
    </row>
    <row r="128" s="4" customFormat="1" hidden="1" spans="1:9">
      <c r="A128" s="5">
        <v>999229534624799</v>
      </c>
      <c r="B128" s="6">
        <v>45334</v>
      </c>
      <c r="C128" s="6">
        <v>45340</v>
      </c>
      <c r="D128" s="4">
        <v>206.76</v>
      </c>
      <c r="E128" s="4" t="str">
        <f>VLOOKUP(A128,HOP!A:L,12,0)</f>
        <v>206.76</v>
      </c>
      <c r="F128" s="4" t="str">
        <f>VLOOKUP(A128,HOP!A:C,3,0)</f>
        <v>4558262</v>
      </c>
      <c r="G128" s="4">
        <f t="shared" si="2"/>
        <v>0</v>
      </c>
      <c r="H128" s="4" t="str">
        <f t="shared" si="3"/>
        <v>，4558262</v>
      </c>
      <c r="I128" s="4" t="str">
        <f>VLOOKUP(A128,HOP!A:U,21,0)</f>
        <v>直采</v>
      </c>
    </row>
    <row r="129" s="4" customFormat="1" hidden="1" spans="1:9">
      <c r="A129" s="5">
        <v>999229534639249</v>
      </c>
      <c r="B129" s="6">
        <v>45334</v>
      </c>
      <c r="C129" s="6">
        <v>45337</v>
      </c>
      <c r="D129" s="4">
        <v>600.18</v>
      </c>
      <c r="E129" s="4" t="str">
        <f>VLOOKUP(A129,HOP!A:L,12,0)</f>
        <v>600.18</v>
      </c>
      <c r="F129" s="4" t="str">
        <f>VLOOKUP(A129,HOP!A:C,3,0)</f>
        <v>4558297</v>
      </c>
      <c r="G129" s="4">
        <f t="shared" si="2"/>
        <v>0</v>
      </c>
      <c r="H129" s="4" t="str">
        <f t="shared" si="3"/>
        <v>，4558297</v>
      </c>
      <c r="I129" s="4" t="str">
        <f>VLOOKUP(A129,HOP!A:U,21,0)</f>
        <v>直采</v>
      </c>
    </row>
    <row r="130" s="4" customFormat="1" hidden="1" spans="1:9">
      <c r="A130" s="5">
        <v>999229534640606</v>
      </c>
      <c r="B130" s="6">
        <v>45334</v>
      </c>
      <c r="C130" s="6">
        <v>45337</v>
      </c>
      <c r="D130" s="4">
        <v>600.18</v>
      </c>
      <c r="E130" s="4" t="str">
        <f>VLOOKUP(A130,HOP!A:L,12,0)</f>
        <v>600.18</v>
      </c>
      <c r="F130" s="4" t="str">
        <f>VLOOKUP(A130,HOP!A:C,3,0)</f>
        <v>4558298</v>
      </c>
      <c r="G130" s="4">
        <f t="shared" si="2"/>
        <v>0</v>
      </c>
      <c r="H130" s="4" t="str">
        <f t="shared" si="3"/>
        <v>，4558298</v>
      </c>
      <c r="I130" s="4" t="str">
        <f>VLOOKUP(A130,HOP!A:U,21,0)</f>
        <v>直采</v>
      </c>
    </row>
    <row r="131" s="4" customFormat="1" hidden="1" spans="1:9">
      <c r="A131" s="5">
        <v>999229534888279</v>
      </c>
      <c r="B131" s="6">
        <v>45334</v>
      </c>
      <c r="C131" s="6">
        <v>45337</v>
      </c>
      <c r="D131" s="4">
        <v>227.12</v>
      </c>
      <c r="E131" s="4" t="str">
        <f>VLOOKUP(A131,HOP!A:L,12,0)</f>
        <v>227.12</v>
      </c>
      <c r="F131" s="4" t="str">
        <f>VLOOKUP(A131,HOP!A:C,3,0)</f>
        <v>4558464</v>
      </c>
      <c r="G131" s="4">
        <f t="shared" ref="G131:G194" si="4">D131-E131</f>
        <v>0</v>
      </c>
      <c r="H131" s="4" t="str">
        <f t="shared" ref="H131:H194" si="5">$H$1&amp;F131</f>
        <v>，4558464</v>
      </c>
      <c r="I131" s="4" t="str">
        <f>VLOOKUP(A131,HOP!A:U,21,0)</f>
        <v>直采</v>
      </c>
    </row>
    <row r="132" s="4" customFormat="1" hidden="1" spans="1:9">
      <c r="A132" s="5">
        <v>999229535616230</v>
      </c>
      <c r="B132" s="6">
        <v>45330</v>
      </c>
      <c r="C132" s="6">
        <v>45336</v>
      </c>
      <c r="D132" s="4">
        <v>746.92</v>
      </c>
      <c r="E132" s="4" t="str">
        <f>VLOOKUP(A132,HOP!A:L,12,0)</f>
        <v>746.92</v>
      </c>
      <c r="F132" s="4" t="str">
        <f>VLOOKUP(A132,HOP!A:C,3,0)</f>
        <v>4558962</v>
      </c>
      <c r="G132" s="4">
        <f t="shared" si="4"/>
        <v>0</v>
      </c>
      <c r="H132" s="4" t="str">
        <f t="shared" si="5"/>
        <v>，4558962</v>
      </c>
      <c r="I132" s="4" t="str">
        <f>VLOOKUP(A132,HOP!A:U,21,0)</f>
        <v>直采</v>
      </c>
    </row>
    <row r="133" s="4" customFormat="1" hidden="1" spans="1:9">
      <c r="A133" s="5">
        <v>999229538190980</v>
      </c>
      <c r="B133" s="6">
        <v>45331</v>
      </c>
      <c r="C133" s="6">
        <v>45337</v>
      </c>
      <c r="D133" s="4">
        <v>1243.02</v>
      </c>
      <c r="E133" s="4" t="str">
        <f>VLOOKUP(A133,HOP!A:L,12,0)</f>
        <v>1243.02</v>
      </c>
      <c r="F133" s="4" t="str">
        <f>VLOOKUP(A133,HOP!A:C,3,0)</f>
        <v>4559755</v>
      </c>
      <c r="G133" s="4">
        <f t="shared" si="4"/>
        <v>0</v>
      </c>
      <c r="H133" s="4" t="str">
        <f t="shared" si="5"/>
        <v>，4559755</v>
      </c>
      <c r="I133" s="4" t="str">
        <f>VLOOKUP(A133,HOP!A:U,21,0)</f>
        <v>直采</v>
      </c>
    </row>
    <row r="134" s="4" customFormat="1" hidden="1" spans="1:9">
      <c r="A134" s="5">
        <v>999229540940450</v>
      </c>
      <c r="B134" s="6">
        <v>45333</v>
      </c>
      <c r="C134" s="6">
        <v>45336</v>
      </c>
      <c r="D134" s="4">
        <v>687.63</v>
      </c>
      <c r="E134" s="4" t="str">
        <f>VLOOKUP(A134,HOP!A:L,12,0)</f>
        <v>687.63</v>
      </c>
      <c r="F134" s="4" t="str">
        <f>VLOOKUP(A134,HOP!A:C,3,0)</f>
        <v>4560493</v>
      </c>
      <c r="G134" s="4">
        <f t="shared" si="4"/>
        <v>0</v>
      </c>
      <c r="H134" s="4" t="str">
        <f t="shared" si="5"/>
        <v>，4560493</v>
      </c>
      <c r="I134" s="4" t="str">
        <f>VLOOKUP(A134,HOP!A:U,21,0)</f>
        <v>直采</v>
      </c>
    </row>
    <row r="135" s="4" customFormat="1" hidden="1" spans="1:9">
      <c r="A135" s="5">
        <v>999229543760878</v>
      </c>
      <c r="B135" s="6">
        <v>45329</v>
      </c>
      <c r="C135" s="6">
        <v>45336</v>
      </c>
      <c r="D135" s="4">
        <v>1490.3</v>
      </c>
      <c r="E135" s="4" t="str">
        <f>VLOOKUP(A135,HOP!A:L,12,0)</f>
        <v>1490.30</v>
      </c>
      <c r="F135" s="4" t="str">
        <f>VLOOKUP(A135,HOP!A:C,3,0)</f>
        <v>4562186</v>
      </c>
      <c r="G135" s="4">
        <f t="shared" si="4"/>
        <v>0</v>
      </c>
      <c r="H135" s="4" t="str">
        <f t="shared" si="5"/>
        <v>，4562186</v>
      </c>
      <c r="I135" s="4" t="str">
        <f>VLOOKUP(A135,HOP!A:U,21,0)</f>
        <v>直采</v>
      </c>
    </row>
    <row r="136" s="4" customFormat="1" spans="1:9">
      <c r="A136" s="5">
        <v>999229544000357</v>
      </c>
      <c r="B136" s="6">
        <v>45334</v>
      </c>
      <c r="C136" s="6">
        <v>45336</v>
      </c>
      <c r="D136" s="4">
        <v>27.98</v>
      </c>
      <c r="E136" s="4" t="str">
        <f>VLOOKUP(A136,HOP!A:L,12,0)</f>
        <v>27.90</v>
      </c>
      <c r="F136" s="4" t="str">
        <f>VLOOKUP(A136,HOP!A:C,3,0)</f>
        <v>4562646</v>
      </c>
      <c r="G136" s="4">
        <f t="shared" si="4"/>
        <v>0.0800000000000018</v>
      </c>
      <c r="H136" s="4" t="str">
        <f t="shared" si="5"/>
        <v>，4562646</v>
      </c>
      <c r="I136" s="4" t="str">
        <f>VLOOKUP(A136,HOP!A:U,21,0)</f>
        <v>直采</v>
      </c>
    </row>
    <row r="137" s="4" customFormat="1" hidden="1" spans="1:9">
      <c r="A137" s="5">
        <v>999229550909740</v>
      </c>
      <c r="B137" s="6">
        <v>45332</v>
      </c>
      <c r="C137" s="6">
        <v>45334</v>
      </c>
      <c r="D137" s="4">
        <v>0</v>
      </c>
      <c r="E137" s="4" t="e">
        <f>VLOOKUP(A137,HOP!A:L,12,0)</f>
        <v>#N/A</v>
      </c>
      <c r="F137" s="4" t="e">
        <f>VLOOKUP(A137,HOP!A:C,3,0)</f>
        <v>#N/A</v>
      </c>
      <c r="G137" s="4" t="e">
        <f t="shared" si="4"/>
        <v>#N/A</v>
      </c>
      <c r="H137" s="4" t="e">
        <f t="shared" si="5"/>
        <v>#N/A</v>
      </c>
      <c r="I137" s="4" t="e">
        <f>VLOOKUP(A137,HOP!A:U,21,0)</f>
        <v>#N/A</v>
      </c>
    </row>
    <row r="138" s="4" customFormat="1" hidden="1" spans="1:9">
      <c r="A138" s="5">
        <v>999229551691670</v>
      </c>
      <c r="B138" s="6">
        <v>45338</v>
      </c>
      <c r="C138" s="6">
        <v>45340</v>
      </c>
      <c r="D138" s="4">
        <v>190.3</v>
      </c>
      <c r="E138" s="4" t="str">
        <f>VLOOKUP(A138,HOP!A:L,12,0)</f>
        <v>190.30</v>
      </c>
      <c r="F138" s="4" t="str">
        <f>VLOOKUP(A138,HOP!A:C,3,0)</f>
        <v>4565644</v>
      </c>
      <c r="G138" s="4">
        <f t="shared" si="4"/>
        <v>0</v>
      </c>
      <c r="H138" s="4" t="str">
        <f t="shared" si="5"/>
        <v>，4565644</v>
      </c>
      <c r="I138" s="4" t="str">
        <f>VLOOKUP(A138,HOP!A:U,21,0)</f>
        <v>直采</v>
      </c>
    </row>
    <row r="139" s="4" customFormat="1" hidden="1" spans="1:9">
      <c r="A139" s="5">
        <v>999229551818269</v>
      </c>
      <c r="B139" s="6">
        <v>45331</v>
      </c>
      <c r="C139" s="6">
        <v>45340</v>
      </c>
      <c r="D139" s="4">
        <v>335.25</v>
      </c>
      <c r="E139" s="4" t="str">
        <f>VLOOKUP(A139,HOP!A:L,12,0)</f>
        <v>335.25</v>
      </c>
      <c r="F139" s="4" t="str">
        <f>VLOOKUP(A139,HOP!A:C,3,0)</f>
        <v>4565659</v>
      </c>
      <c r="G139" s="4">
        <f t="shared" si="4"/>
        <v>0</v>
      </c>
      <c r="H139" s="4" t="str">
        <f t="shared" si="5"/>
        <v>，4565659</v>
      </c>
      <c r="I139" s="4" t="str">
        <f>VLOOKUP(A139,HOP!A:U,21,0)</f>
        <v>直采</v>
      </c>
    </row>
    <row r="140" s="4" customFormat="1" hidden="1" spans="1:9">
      <c r="A140" s="5">
        <v>999229556161842</v>
      </c>
      <c r="B140" s="6">
        <v>45334</v>
      </c>
      <c r="C140" s="6">
        <v>45335</v>
      </c>
      <c r="D140" s="4">
        <v>242.75</v>
      </c>
      <c r="E140" s="4" t="str">
        <f>VLOOKUP(A140,HOP!A:L,12,0)</f>
        <v>242.75</v>
      </c>
      <c r="F140" s="4" t="str">
        <f>VLOOKUP(A140,HOP!A:C,3,0)</f>
        <v>4567241</v>
      </c>
      <c r="G140" s="4">
        <f t="shared" si="4"/>
        <v>0</v>
      </c>
      <c r="H140" s="4" t="str">
        <f t="shared" si="5"/>
        <v>，4567241</v>
      </c>
      <c r="I140" s="4" t="str">
        <f>VLOOKUP(A140,HOP!A:U,21,0)</f>
        <v>直采</v>
      </c>
    </row>
    <row r="141" s="4" customFormat="1" hidden="1" spans="1:9">
      <c r="A141" s="5">
        <v>999229556358871</v>
      </c>
      <c r="B141" s="6">
        <v>45339</v>
      </c>
      <c r="C141" s="6">
        <v>45340</v>
      </c>
      <c r="D141" s="4">
        <v>112.44</v>
      </c>
      <c r="E141" s="4" t="str">
        <f>VLOOKUP(A141,HOP!A:L,12,0)</f>
        <v>112.44</v>
      </c>
      <c r="F141" s="4" t="str">
        <f>VLOOKUP(A141,HOP!A:C,3,0)</f>
        <v>4567356</v>
      </c>
      <c r="G141" s="4">
        <f t="shared" si="4"/>
        <v>0</v>
      </c>
      <c r="H141" s="4" t="str">
        <f t="shared" si="5"/>
        <v>，4567356</v>
      </c>
      <c r="I141" s="4" t="str">
        <f>VLOOKUP(A141,HOP!A:U,21,0)</f>
        <v>直采</v>
      </c>
    </row>
    <row r="142" s="4" customFormat="1" hidden="1" spans="1:9">
      <c r="A142" s="5">
        <v>999229556873588</v>
      </c>
      <c r="B142" s="6">
        <v>45333</v>
      </c>
      <c r="C142" s="6">
        <v>45336</v>
      </c>
      <c r="D142" s="4">
        <v>588.87</v>
      </c>
      <c r="E142" s="4" t="str">
        <f>VLOOKUP(A142,HOP!A:L,12,0)</f>
        <v>588.87</v>
      </c>
      <c r="F142" s="4" t="str">
        <f>VLOOKUP(A142,HOP!A:C,3,0)</f>
        <v>4567774</v>
      </c>
      <c r="G142" s="4">
        <f t="shared" si="4"/>
        <v>0</v>
      </c>
      <c r="H142" s="4" t="str">
        <f t="shared" si="5"/>
        <v>，4567774</v>
      </c>
      <c r="I142" s="4" t="str">
        <f>VLOOKUP(A142,HOP!A:U,21,0)</f>
        <v>直采</v>
      </c>
    </row>
    <row r="143" s="4" customFormat="1" hidden="1" spans="1:9">
      <c r="A143" s="5">
        <v>999229557684073</v>
      </c>
      <c r="B143" s="6">
        <v>45333</v>
      </c>
      <c r="C143" s="6">
        <v>45334</v>
      </c>
      <c r="D143" s="4">
        <v>185.63</v>
      </c>
      <c r="E143" s="4" t="str">
        <f>VLOOKUP(A143,HOP!A:L,12,0)</f>
        <v>185.63</v>
      </c>
      <c r="F143" s="4" t="str">
        <f>VLOOKUP(A143,HOP!A:C,3,0)</f>
        <v>4568356</v>
      </c>
      <c r="G143" s="4">
        <f t="shared" si="4"/>
        <v>0</v>
      </c>
      <c r="H143" s="4" t="str">
        <f t="shared" si="5"/>
        <v>，4568356</v>
      </c>
      <c r="I143" s="4" t="str">
        <f>VLOOKUP(A143,HOP!A:U,21,0)</f>
        <v>直采</v>
      </c>
    </row>
    <row r="144" s="4" customFormat="1" hidden="1" spans="1:9">
      <c r="A144" s="5">
        <v>999229393637596</v>
      </c>
      <c r="B144" s="6">
        <v>45333</v>
      </c>
      <c r="C144" s="6">
        <v>45337</v>
      </c>
      <c r="D144" s="4">
        <v>2223.64</v>
      </c>
      <c r="E144" s="4" t="str">
        <f>VLOOKUP(A144,HOP!A:L,12,0)</f>
        <v>2223.64</v>
      </c>
      <c r="F144" s="4" t="str">
        <f>VLOOKUP(A144,HOP!A:C,3,0)</f>
        <v>4444937</v>
      </c>
      <c r="G144" s="4">
        <f t="shared" si="4"/>
        <v>0</v>
      </c>
      <c r="H144" s="4" t="str">
        <f t="shared" si="5"/>
        <v>，4444937</v>
      </c>
      <c r="I144" s="4" t="str">
        <f>VLOOKUP(A144,HOP!A:U,21,0)</f>
        <v>直采</v>
      </c>
    </row>
    <row r="145" s="4" customFormat="1" hidden="1" spans="1:9">
      <c r="A145" s="5">
        <v>999229572377937</v>
      </c>
      <c r="B145" s="6">
        <v>45336</v>
      </c>
      <c r="C145" s="6">
        <v>45338</v>
      </c>
      <c r="D145" s="4">
        <v>80.34</v>
      </c>
      <c r="E145" s="4" t="str">
        <f>VLOOKUP(A145,HOP!A:L,12,0)</f>
        <v>80.34</v>
      </c>
      <c r="F145" s="4" t="str">
        <f>VLOOKUP(A145,HOP!A:C,3,0)</f>
        <v>4571026</v>
      </c>
      <c r="G145" s="4">
        <f t="shared" si="4"/>
        <v>0</v>
      </c>
      <c r="H145" s="4" t="str">
        <f t="shared" si="5"/>
        <v>，4571026</v>
      </c>
      <c r="I145" s="4" t="str">
        <f>VLOOKUP(A145,HOP!A:U,21,0)</f>
        <v>直采</v>
      </c>
    </row>
    <row r="146" s="4" customFormat="1" hidden="1" spans="1:9">
      <c r="A146" s="5">
        <v>999229579255396</v>
      </c>
      <c r="B146" s="6">
        <v>45333</v>
      </c>
      <c r="C146" s="6">
        <v>45334</v>
      </c>
      <c r="D146" s="4">
        <v>441.84</v>
      </c>
      <c r="E146" s="4" t="str">
        <f>VLOOKUP(A146,HOP!A:L,12,0)</f>
        <v>441.84</v>
      </c>
      <c r="F146" s="4" t="str">
        <f>VLOOKUP(A146,HOP!A:C,3,0)</f>
        <v>4572050</v>
      </c>
      <c r="G146" s="4">
        <f t="shared" si="4"/>
        <v>0</v>
      </c>
      <c r="H146" s="4" t="str">
        <f t="shared" si="5"/>
        <v>，4572050</v>
      </c>
      <c r="I146" s="4" t="str">
        <f>VLOOKUP(A146,HOP!A:U,21,0)</f>
        <v>直采</v>
      </c>
    </row>
    <row r="147" s="4" customFormat="1" hidden="1" spans="1:9">
      <c r="A147" s="5">
        <v>999229582610077</v>
      </c>
      <c r="B147" s="6">
        <v>45333</v>
      </c>
      <c r="C147" s="6">
        <v>45334</v>
      </c>
      <c r="D147" s="4">
        <v>244.07</v>
      </c>
      <c r="E147" s="4" t="str">
        <f>VLOOKUP(A147,HOP!A:L,12,0)</f>
        <v>244.07</v>
      </c>
      <c r="F147" s="4" t="str">
        <f>VLOOKUP(A147,HOP!A:C,3,0)</f>
        <v>4572805</v>
      </c>
      <c r="G147" s="4">
        <f t="shared" si="4"/>
        <v>0</v>
      </c>
      <c r="H147" s="4" t="str">
        <f t="shared" si="5"/>
        <v>，4572805</v>
      </c>
      <c r="I147" s="4" t="str">
        <f>VLOOKUP(A147,HOP!A:U,21,0)</f>
        <v>直采</v>
      </c>
    </row>
    <row r="148" s="4" customFormat="1" hidden="1" spans="1:9">
      <c r="A148" s="5">
        <v>999229588111182</v>
      </c>
      <c r="B148" s="6">
        <v>45337</v>
      </c>
      <c r="C148" s="6">
        <v>45340</v>
      </c>
      <c r="D148" s="4">
        <v>127.62</v>
      </c>
      <c r="E148" s="4" t="str">
        <f>VLOOKUP(A148,HOP!A:L,12,0)</f>
        <v>127.62</v>
      </c>
      <c r="F148" s="4" t="str">
        <f>VLOOKUP(A148,HOP!A:C,3,0)</f>
        <v>4574386</v>
      </c>
      <c r="G148" s="4">
        <f t="shared" si="4"/>
        <v>0</v>
      </c>
      <c r="H148" s="4" t="str">
        <f t="shared" si="5"/>
        <v>，4574386</v>
      </c>
      <c r="I148" s="4" t="str">
        <f>VLOOKUP(A148,HOP!A:U,21,0)</f>
        <v>直采</v>
      </c>
    </row>
    <row r="149" s="4" customFormat="1" hidden="1" spans="1:9">
      <c r="A149" s="5">
        <v>999229600135101</v>
      </c>
      <c r="B149" s="6">
        <v>45337</v>
      </c>
      <c r="C149" s="6">
        <v>45339</v>
      </c>
      <c r="D149" s="4">
        <v>2171.16</v>
      </c>
      <c r="E149" s="4" t="str">
        <f>VLOOKUP(A149,HOP!A:L,12,0)</f>
        <v>2171.16</v>
      </c>
      <c r="F149" s="4" t="str">
        <f>VLOOKUP(A149,HOP!A:C,3,0)</f>
        <v>4577142</v>
      </c>
      <c r="G149" s="4">
        <f t="shared" si="4"/>
        <v>0</v>
      </c>
      <c r="H149" s="4" t="str">
        <f t="shared" si="5"/>
        <v>，4577142</v>
      </c>
      <c r="I149" s="4" t="str">
        <f>VLOOKUP(A149,HOP!A:U,21,0)</f>
        <v>直采</v>
      </c>
    </row>
    <row r="150" s="4" customFormat="1" hidden="1" spans="1:9">
      <c r="A150" s="5">
        <v>999229606918361</v>
      </c>
      <c r="B150" s="6">
        <v>45331</v>
      </c>
      <c r="C150" s="6">
        <v>45334</v>
      </c>
      <c r="D150" s="4">
        <v>1239.3</v>
      </c>
      <c r="E150" s="4" t="str">
        <f>VLOOKUP(A150,HOP!A:L,12,0)</f>
        <v>1239.30</v>
      </c>
      <c r="F150" s="4" t="str">
        <f>VLOOKUP(A150,HOP!A:C,3,0)</f>
        <v>4579457</v>
      </c>
      <c r="G150" s="4">
        <f t="shared" si="4"/>
        <v>0</v>
      </c>
      <c r="H150" s="4" t="str">
        <f t="shared" si="5"/>
        <v>，4579457</v>
      </c>
      <c r="I150" s="4" t="str">
        <f>VLOOKUP(A150,HOP!A:U,21,0)</f>
        <v>直采</v>
      </c>
    </row>
    <row r="151" s="4" customFormat="1" hidden="1" spans="1:9">
      <c r="A151" s="5">
        <v>29607707762</v>
      </c>
      <c r="B151" s="6">
        <v>45336</v>
      </c>
      <c r="C151" s="6">
        <v>45337</v>
      </c>
      <c r="D151" s="4">
        <v>187.21</v>
      </c>
      <c r="E151" s="4" t="str">
        <f>VLOOKUP(A151,HOP!A:L,12,0)</f>
        <v>187.21</v>
      </c>
      <c r="F151" s="4" t="str">
        <f>VLOOKUP(A151,HOP!A:C,3,0)</f>
        <v>4579713</v>
      </c>
      <c r="G151" s="4">
        <f t="shared" si="4"/>
        <v>0</v>
      </c>
      <c r="H151" s="4" t="str">
        <f t="shared" si="5"/>
        <v>，4579713</v>
      </c>
      <c r="I151" s="4" t="str">
        <f>VLOOKUP(A151,HOP!A:U,21,0)</f>
        <v>直采</v>
      </c>
    </row>
    <row r="152" s="4" customFormat="1" hidden="1" spans="1:9">
      <c r="A152" s="5">
        <v>999229610159187</v>
      </c>
      <c r="B152" s="6">
        <v>45336</v>
      </c>
      <c r="C152" s="6">
        <v>45340</v>
      </c>
      <c r="D152" s="4">
        <v>411.72</v>
      </c>
      <c r="E152" s="4" t="str">
        <f>VLOOKUP(A152,HOP!A:L,12,0)</f>
        <v>411.72</v>
      </c>
      <c r="F152" s="4" t="str">
        <f>VLOOKUP(A152,HOP!A:C,3,0)</f>
        <v>4580849</v>
      </c>
      <c r="G152" s="4">
        <f t="shared" si="4"/>
        <v>0</v>
      </c>
      <c r="H152" s="4" t="str">
        <f t="shared" si="5"/>
        <v>，4580849</v>
      </c>
      <c r="I152" s="4" t="str">
        <f>VLOOKUP(A152,HOP!A:U,21,0)</f>
        <v>直采</v>
      </c>
    </row>
    <row r="153" s="4" customFormat="1" hidden="1" spans="1:9">
      <c r="A153" s="5">
        <v>999229610846135</v>
      </c>
      <c r="B153" s="6">
        <v>45332</v>
      </c>
      <c r="C153" s="6">
        <v>45337</v>
      </c>
      <c r="D153" s="4">
        <v>0</v>
      </c>
      <c r="E153" s="4" t="e">
        <f>VLOOKUP(A153,HOP!A:L,12,0)</f>
        <v>#N/A</v>
      </c>
      <c r="F153" s="4" t="e">
        <f>VLOOKUP(A153,HOP!A:C,3,0)</f>
        <v>#N/A</v>
      </c>
      <c r="G153" s="4" t="e">
        <f t="shared" si="4"/>
        <v>#N/A</v>
      </c>
      <c r="H153" s="4" t="e">
        <f t="shared" si="5"/>
        <v>#N/A</v>
      </c>
      <c r="I153" s="4" t="e">
        <f>VLOOKUP(A153,HOP!A:U,21,0)</f>
        <v>#N/A</v>
      </c>
    </row>
    <row r="154" s="4" customFormat="1" hidden="1" spans="1:9">
      <c r="A154" s="5">
        <v>999229611396093</v>
      </c>
      <c r="B154" s="6">
        <v>45333</v>
      </c>
      <c r="C154" s="6">
        <v>45335</v>
      </c>
      <c r="D154" s="4">
        <v>268.44</v>
      </c>
      <c r="E154" s="4" t="str">
        <f>VLOOKUP(A154,HOP!A:L,12,0)</f>
        <v>268.44</v>
      </c>
      <c r="F154" s="4" t="str">
        <f>VLOOKUP(A154,HOP!A:C,3,0)</f>
        <v>4581327</v>
      </c>
      <c r="G154" s="4">
        <f t="shared" si="4"/>
        <v>0</v>
      </c>
      <c r="H154" s="4" t="str">
        <f t="shared" si="5"/>
        <v>，4581327</v>
      </c>
      <c r="I154" s="4" t="str">
        <f>VLOOKUP(A154,HOP!A:U,21,0)</f>
        <v>直采</v>
      </c>
    </row>
    <row r="155" s="4" customFormat="1" hidden="1" spans="1:9">
      <c r="A155" s="5">
        <v>999229639663313</v>
      </c>
      <c r="B155" s="6">
        <v>45338</v>
      </c>
      <c r="C155" s="6">
        <v>45340</v>
      </c>
      <c r="D155" s="4">
        <v>91.24</v>
      </c>
      <c r="E155" s="4" t="str">
        <f>VLOOKUP(A155,HOP!A:L,12,0)</f>
        <v>91.24</v>
      </c>
      <c r="F155" s="4" t="str">
        <f>VLOOKUP(A155,HOP!A:C,3,0)</f>
        <v>4583098</v>
      </c>
      <c r="G155" s="4">
        <f t="shared" si="4"/>
        <v>0</v>
      </c>
      <c r="H155" s="4" t="str">
        <f t="shared" si="5"/>
        <v>，4583098</v>
      </c>
      <c r="I155" s="4" t="str">
        <f>VLOOKUP(A155,HOP!A:U,21,0)</f>
        <v>直采</v>
      </c>
    </row>
    <row r="156" s="4" customFormat="1" hidden="1" spans="1:9">
      <c r="A156" s="5">
        <v>999229642560237</v>
      </c>
      <c r="B156" s="6">
        <v>45336</v>
      </c>
      <c r="C156" s="6">
        <v>45339</v>
      </c>
      <c r="D156" s="4">
        <v>300.54</v>
      </c>
      <c r="E156" s="4" t="str">
        <f>VLOOKUP(A156,HOP!A:L,12,0)</f>
        <v>300.54</v>
      </c>
      <c r="F156" s="4" t="str">
        <f>VLOOKUP(A156,HOP!A:C,3,0)</f>
        <v>4584095</v>
      </c>
      <c r="G156" s="4">
        <f t="shared" si="4"/>
        <v>0</v>
      </c>
      <c r="H156" s="4" t="str">
        <f t="shared" si="5"/>
        <v>，4584095</v>
      </c>
      <c r="I156" s="4" t="str">
        <f>VLOOKUP(A156,HOP!A:U,21,0)</f>
        <v>直连</v>
      </c>
    </row>
    <row r="157" s="4" customFormat="1" hidden="1" spans="1:9">
      <c r="A157" s="5">
        <v>999229648410831</v>
      </c>
      <c r="B157" s="6">
        <v>45332</v>
      </c>
      <c r="C157" s="6">
        <v>45338</v>
      </c>
      <c r="D157" s="4">
        <v>1188.78</v>
      </c>
      <c r="E157" s="4" t="str">
        <f>VLOOKUP(A157,HOP!A:L,12,0)</f>
        <v>1188.78</v>
      </c>
      <c r="F157" s="4" t="str">
        <f>VLOOKUP(A157,HOP!A:C,3,0)</f>
        <v>4586492</v>
      </c>
      <c r="G157" s="4">
        <f t="shared" si="4"/>
        <v>0</v>
      </c>
      <c r="H157" s="4" t="str">
        <f t="shared" si="5"/>
        <v>，4586492</v>
      </c>
      <c r="I157" s="4" t="str">
        <f>VLOOKUP(A157,HOP!A:U,21,0)</f>
        <v>直采</v>
      </c>
    </row>
    <row r="158" s="4" customFormat="1" hidden="1" spans="1:9">
      <c r="A158" s="5">
        <v>29683185223</v>
      </c>
      <c r="B158" s="6">
        <v>45330</v>
      </c>
      <c r="C158" s="6">
        <v>45336</v>
      </c>
      <c r="D158" s="4">
        <v>2743.2</v>
      </c>
      <c r="E158" s="4" t="str">
        <f>VLOOKUP(A158,HOP!A:L,12,0)</f>
        <v>2743.20</v>
      </c>
      <c r="F158" s="4" t="str">
        <f>VLOOKUP(A158,HOP!A:C,3,0)</f>
        <v>4589128</v>
      </c>
      <c r="G158" s="4">
        <f t="shared" si="4"/>
        <v>0</v>
      </c>
      <c r="H158" s="4" t="str">
        <f t="shared" si="5"/>
        <v>，4589128</v>
      </c>
      <c r="I158" s="4" t="str">
        <f>VLOOKUP(A158,HOP!A:U,21,0)</f>
        <v>直采</v>
      </c>
    </row>
    <row r="159" s="4" customFormat="1" hidden="1" spans="1:9">
      <c r="A159" s="5">
        <v>29683185221</v>
      </c>
      <c r="B159" s="6">
        <v>45330</v>
      </c>
      <c r="C159" s="6">
        <v>45336</v>
      </c>
      <c r="D159" s="4">
        <v>1371.6</v>
      </c>
      <c r="E159" s="4" t="str">
        <f>VLOOKUP(A159,HOP!A:L,12,0)</f>
        <v>1371.60</v>
      </c>
      <c r="F159" s="4" t="str">
        <f>VLOOKUP(A159,HOP!A:C,3,0)</f>
        <v>4589127</v>
      </c>
      <c r="G159" s="4">
        <f t="shared" si="4"/>
        <v>0</v>
      </c>
      <c r="H159" s="4" t="str">
        <f t="shared" si="5"/>
        <v>，4589127</v>
      </c>
      <c r="I159" s="4" t="str">
        <f>VLOOKUP(A159,HOP!A:U,21,0)</f>
        <v>直采</v>
      </c>
    </row>
    <row r="160" s="4" customFormat="1" hidden="1" spans="1:9">
      <c r="A160" s="5">
        <v>999229684092668</v>
      </c>
      <c r="B160" s="6">
        <v>45329</v>
      </c>
      <c r="C160" s="6">
        <v>45334</v>
      </c>
      <c r="D160" s="4">
        <v>811.2</v>
      </c>
      <c r="E160" s="4" t="str">
        <f>VLOOKUP(A160,HOP!A:L,12,0)</f>
        <v>811.20</v>
      </c>
      <c r="F160" s="4" t="str">
        <f>VLOOKUP(A160,HOP!A:C,3,0)</f>
        <v>4589803</v>
      </c>
      <c r="G160" s="4">
        <f t="shared" si="4"/>
        <v>0</v>
      </c>
      <c r="H160" s="4" t="str">
        <f t="shared" si="5"/>
        <v>，4589803</v>
      </c>
      <c r="I160" s="4" t="str">
        <f>VLOOKUP(A160,HOP!A:U,21,0)</f>
        <v>直采</v>
      </c>
    </row>
    <row r="161" s="4" customFormat="1" hidden="1" spans="1:9">
      <c r="A161" s="5">
        <v>999229690221882</v>
      </c>
      <c r="B161" s="6">
        <v>45334</v>
      </c>
      <c r="C161" s="6">
        <v>45340</v>
      </c>
      <c r="D161" s="4">
        <v>1342.12</v>
      </c>
      <c r="E161" s="4" t="str">
        <f>VLOOKUP(A161,HOP!A:L,12,0)</f>
        <v>1342.12</v>
      </c>
      <c r="F161" s="4" t="str">
        <f>VLOOKUP(A161,HOP!A:C,3,0)</f>
        <v>4591000</v>
      </c>
      <c r="G161" s="4">
        <f t="shared" si="4"/>
        <v>0</v>
      </c>
      <c r="H161" s="4" t="str">
        <f t="shared" si="5"/>
        <v>，4591000</v>
      </c>
      <c r="I161" s="4" t="str">
        <f>VLOOKUP(A161,HOP!A:U,21,0)</f>
        <v>直采</v>
      </c>
    </row>
    <row r="162" s="4" customFormat="1" hidden="1" spans="1:9">
      <c r="A162" s="5">
        <v>999229691413344</v>
      </c>
      <c r="B162" s="6">
        <v>45332</v>
      </c>
      <c r="C162" s="6">
        <v>45334</v>
      </c>
      <c r="D162" s="4">
        <v>640.04</v>
      </c>
      <c r="E162" s="4" t="str">
        <f>VLOOKUP(A162,HOP!A:L,12,0)</f>
        <v>640.04</v>
      </c>
      <c r="F162" s="4" t="str">
        <f>VLOOKUP(A162,HOP!A:C,3,0)</f>
        <v>4591399</v>
      </c>
      <c r="G162" s="4">
        <f t="shared" si="4"/>
        <v>0</v>
      </c>
      <c r="H162" s="4" t="str">
        <f t="shared" si="5"/>
        <v>，4591399</v>
      </c>
      <c r="I162" s="4" t="str">
        <f>VLOOKUP(A162,HOP!A:U,21,0)</f>
        <v>直采</v>
      </c>
    </row>
    <row r="163" s="4" customFormat="1" hidden="1" spans="1:9">
      <c r="A163" s="5">
        <v>999229691725079</v>
      </c>
      <c r="B163" s="6">
        <v>45335</v>
      </c>
      <c r="C163" s="6">
        <v>45336</v>
      </c>
      <c r="D163" s="4">
        <v>53.29</v>
      </c>
      <c r="E163" s="4" t="str">
        <f>VLOOKUP(A163,HOP!A:L,12,0)</f>
        <v>53.29</v>
      </c>
      <c r="F163" s="4" t="str">
        <f>VLOOKUP(A163,HOP!A:C,3,0)</f>
        <v>4591545</v>
      </c>
      <c r="G163" s="4">
        <f t="shared" si="4"/>
        <v>0</v>
      </c>
      <c r="H163" s="4" t="str">
        <f t="shared" si="5"/>
        <v>，4591545</v>
      </c>
      <c r="I163" s="4" t="str">
        <f>VLOOKUP(A163,HOP!A:U,21,0)</f>
        <v>直采</v>
      </c>
    </row>
    <row r="164" s="4" customFormat="1" hidden="1" spans="1:9">
      <c r="A164" s="5">
        <v>999229691967959</v>
      </c>
      <c r="B164" s="6">
        <v>45334</v>
      </c>
      <c r="C164" s="6">
        <v>45335</v>
      </c>
      <c r="D164" s="4">
        <v>50.92</v>
      </c>
      <c r="E164" s="4" t="str">
        <f>VLOOKUP(A164,HOP!A:L,12,0)</f>
        <v>50.92</v>
      </c>
      <c r="F164" s="4" t="str">
        <f>VLOOKUP(A164,HOP!A:C,3,0)</f>
        <v>4591691</v>
      </c>
      <c r="G164" s="4">
        <f t="shared" si="4"/>
        <v>0</v>
      </c>
      <c r="H164" s="4" t="str">
        <f t="shared" si="5"/>
        <v>，4591691</v>
      </c>
      <c r="I164" s="4" t="str">
        <f>VLOOKUP(A164,HOP!A:U,21,0)</f>
        <v>直采</v>
      </c>
    </row>
    <row r="165" s="4" customFormat="1" hidden="1" spans="1:9">
      <c r="A165" s="5">
        <v>999229692375599</v>
      </c>
      <c r="B165" s="6">
        <v>45335</v>
      </c>
      <c r="C165" s="6">
        <v>45337</v>
      </c>
      <c r="D165" s="4">
        <v>406.84</v>
      </c>
      <c r="E165" s="4" t="str">
        <f>VLOOKUP(A165,HOP!A:L,12,0)</f>
        <v>406.84</v>
      </c>
      <c r="F165" s="4" t="str">
        <f>VLOOKUP(A165,HOP!A:C,3,0)</f>
        <v>4591921</v>
      </c>
      <c r="G165" s="4">
        <f t="shared" si="4"/>
        <v>0</v>
      </c>
      <c r="H165" s="4" t="str">
        <f t="shared" si="5"/>
        <v>，4591921</v>
      </c>
      <c r="I165" s="4" t="str">
        <f>VLOOKUP(A165,HOP!A:U,21,0)</f>
        <v>直采</v>
      </c>
    </row>
    <row r="166" s="4" customFormat="1" hidden="1" spans="1:9">
      <c r="A166" s="5">
        <v>999229692743383</v>
      </c>
      <c r="B166" s="6">
        <v>45338</v>
      </c>
      <c r="C166" s="6">
        <v>45339</v>
      </c>
      <c r="D166" s="4">
        <v>94.58</v>
      </c>
      <c r="E166" s="4" t="str">
        <f>VLOOKUP(A166,HOP!A:L,12,0)</f>
        <v>94.58</v>
      </c>
      <c r="F166" s="4" t="str">
        <f>VLOOKUP(A166,HOP!A:C,3,0)</f>
        <v>4592489</v>
      </c>
      <c r="G166" s="4">
        <f t="shared" si="4"/>
        <v>0</v>
      </c>
      <c r="H166" s="4" t="str">
        <f t="shared" si="5"/>
        <v>，4592489</v>
      </c>
      <c r="I166" s="4" t="str">
        <f>VLOOKUP(A166,HOP!A:U,21,0)</f>
        <v>直采</v>
      </c>
    </row>
    <row r="167" s="4" customFormat="1" hidden="1" spans="1:9">
      <c r="A167" s="5">
        <v>999229692998702</v>
      </c>
      <c r="B167" s="6">
        <v>45335</v>
      </c>
      <c r="C167" s="6">
        <v>45336</v>
      </c>
      <c r="D167" s="4">
        <v>103.61</v>
      </c>
      <c r="E167" s="4" t="str">
        <f>VLOOKUP(A167,HOP!A:L,12,0)</f>
        <v>103.61</v>
      </c>
      <c r="F167" s="4" t="str">
        <f>VLOOKUP(A167,HOP!A:C,3,0)</f>
        <v>4592701</v>
      </c>
      <c r="G167" s="4">
        <f t="shared" si="4"/>
        <v>0</v>
      </c>
      <c r="H167" s="4" t="str">
        <f t="shared" si="5"/>
        <v>，4592701</v>
      </c>
      <c r="I167" s="4" t="str">
        <f>VLOOKUP(A167,HOP!A:U,21,0)</f>
        <v>直采</v>
      </c>
    </row>
    <row r="168" s="4" customFormat="1" hidden="1" spans="1:9">
      <c r="A168" s="5">
        <v>999229693010025</v>
      </c>
      <c r="B168" s="6">
        <v>45335</v>
      </c>
      <c r="C168" s="6">
        <v>45336</v>
      </c>
      <c r="D168" s="4">
        <v>103.61</v>
      </c>
      <c r="E168" s="4" t="str">
        <f>VLOOKUP(A168,HOP!A:L,12,0)</f>
        <v>103.61</v>
      </c>
      <c r="F168" s="4" t="str">
        <f>VLOOKUP(A168,HOP!A:C,3,0)</f>
        <v>4592708</v>
      </c>
      <c r="G168" s="4">
        <f t="shared" si="4"/>
        <v>0</v>
      </c>
      <c r="H168" s="4" t="str">
        <f t="shared" si="5"/>
        <v>，4592708</v>
      </c>
      <c r="I168" s="4" t="str">
        <f>VLOOKUP(A168,HOP!A:U,21,0)</f>
        <v>直采</v>
      </c>
    </row>
    <row r="169" s="4" customFormat="1" hidden="1" spans="1:9">
      <c r="A169" s="5">
        <v>999229693128984</v>
      </c>
      <c r="B169" s="6">
        <v>45333</v>
      </c>
      <c r="C169" s="6">
        <v>45334</v>
      </c>
      <c r="D169" s="4">
        <v>71.21</v>
      </c>
      <c r="E169" s="4" t="str">
        <f>VLOOKUP(A169,HOP!A:L,12,0)</f>
        <v>71.21</v>
      </c>
      <c r="F169" s="4" t="str">
        <f>VLOOKUP(A169,HOP!A:C,3,0)</f>
        <v>4592805</v>
      </c>
      <c r="G169" s="4">
        <f t="shared" si="4"/>
        <v>0</v>
      </c>
      <c r="H169" s="4" t="str">
        <f t="shared" si="5"/>
        <v>，4592805</v>
      </c>
      <c r="I169" s="4" t="str">
        <f>VLOOKUP(A169,HOP!A:U,21,0)</f>
        <v>直采</v>
      </c>
    </row>
    <row r="170" s="4" customFormat="1" hidden="1" spans="1:9">
      <c r="A170" s="5">
        <v>999229693376625</v>
      </c>
      <c r="B170" s="6">
        <v>45338</v>
      </c>
      <c r="C170" s="6">
        <v>45339</v>
      </c>
      <c r="D170" s="4">
        <v>414.18</v>
      </c>
      <c r="E170" s="4" t="str">
        <f>VLOOKUP(A170,HOP!A:L,12,0)</f>
        <v>414.18</v>
      </c>
      <c r="F170" s="4" t="str">
        <f>VLOOKUP(A170,HOP!A:C,3,0)</f>
        <v>4592986</v>
      </c>
      <c r="G170" s="4">
        <f t="shared" si="4"/>
        <v>0</v>
      </c>
      <c r="H170" s="4" t="str">
        <f t="shared" si="5"/>
        <v>，4592986</v>
      </c>
      <c r="I170" s="4" t="str">
        <f>VLOOKUP(A170,HOP!A:U,21,0)</f>
        <v>直采</v>
      </c>
    </row>
    <row r="171" s="4" customFormat="1" hidden="1" spans="1:9">
      <c r="A171" s="5">
        <v>999229692831084</v>
      </c>
      <c r="B171" s="6">
        <v>45337</v>
      </c>
      <c r="C171" s="6">
        <v>45340</v>
      </c>
      <c r="D171" s="4">
        <v>456.03</v>
      </c>
      <c r="E171" s="4" t="str">
        <f>VLOOKUP(A171,HOP!A:L,12,0)</f>
        <v>456.03</v>
      </c>
      <c r="F171" s="4" t="str">
        <f>VLOOKUP(A171,HOP!A:C,3,0)</f>
        <v>4592561</v>
      </c>
      <c r="G171" s="4">
        <f t="shared" si="4"/>
        <v>0</v>
      </c>
      <c r="H171" s="4" t="str">
        <f t="shared" si="5"/>
        <v>，4592561</v>
      </c>
      <c r="I171" s="4" t="str">
        <f>VLOOKUP(A171,HOP!A:U,21,0)</f>
        <v>直采</v>
      </c>
    </row>
    <row r="172" s="4" customFormat="1" hidden="1" spans="1:9">
      <c r="A172" s="5">
        <v>999229694822920</v>
      </c>
      <c r="B172" s="6">
        <v>45329</v>
      </c>
      <c r="C172" s="6">
        <v>45335</v>
      </c>
      <c r="D172" s="4">
        <v>1338.51</v>
      </c>
      <c r="E172" s="4" t="str">
        <f>VLOOKUP(A172,HOP!A:L,12,0)</f>
        <v>1338.51</v>
      </c>
      <c r="F172" s="4" t="str">
        <f>VLOOKUP(A172,HOP!A:C,3,0)</f>
        <v>4593259</v>
      </c>
      <c r="G172" s="4">
        <f t="shared" si="4"/>
        <v>0</v>
      </c>
      <c r="H172" s="4" t="str">
        <f t="shared" si="5"/>
        <v>，4593259</v>
      </c>
      <c r="I172" s="4" t="str">
        <f>VLOOKUP(A172,HOP!A:U,21,0)</f>
        <v>直采</v>
      </c>
    </row>
    <row r="173" s="4" customFormat="1" hidden="1" spans="1:9">
      <c r="A173" s="5">
        <v>999229695754307</v>
      </c>
      <c r="B173" s="6">
        <v>45333</v>
      </c>
      <c r="C173" s="6">
        <v>45334</v>
      </c>
      <c r="D173" s="4">
        <v>0</v>
      </c>
      <c r="E173" s="4" t="e">
        <f>VLOOKUP(A173,HOP!A:L,12,0)</f>
        <v>#N/A</v>
      </c>
      <c r="F173" s="4" t="e">
        <f>VLOOKUP(A173,HOP!A:C,3,0)</f>
        <v>#N/A</v>
      </c>
      <c r="G173" s="4" t="e">
        <f t="shared" si="4"/>
        <v>#N/A</v>
      </c>
      <c r="H173" s="4" t="e">
        <f t="shared" si="5"/>
        <v>#N/A</v>
      </c>
      <c r="I173" s="4" t="e">
        <f>VLOOKUP(A173,HOP!A:U,21,0)</f>
        <v>#N/A</v>
      </c>
    </row>
    <row r="174" s="4" customFormat="1" hidden="1" spans="1:9">
      <c r="A174" s="5">
        <v>999229696540415</v>
      </c>
      <c r="B174" s="6">
        <v>45336</v>
      </c>
      <c r="C174" s="6">
        <v>45338</v>
      </c>
      <c r="D174" s="4">
        <v>246.72</v>
      </c>
      <c r="E174" s="4" t="str">
        <f>VLOOKUP(A174,HOP!A:L,12,0)</f>
        <v>246.72</v>
      </c>
      <c r="F174" s="4" t="str">
        <f>VLOOKUP(A174,HOP!A:C,3,0)</f>
        <v>4593466</v>
      </c>
      <c r="G174" s="4">
        <f t="shared" si="4"/>
        <v>0</v>
      </c>
      <c r="H174" s="4" t="str">
        <f t="shared" si="5"/>
        <v>，4593466</v>
      </c>
      <c r="I174" s="4" t="str">
        <f>VLOOKUP(A174,HOP!A:U,21,0)</f>
        <v>直采</v>
      </c>
    </row>
    <row r="175" s="4" customFormat="1" hidden="1" spans="1:9">
      <c r="A175" s="5">
        <v>29698614106</v>
      </c>
      <c r="B175" s="6">
        <v>45334</v>
      </c>
      <c r="C175" s="6">
        <v>45337</v>
      </c>
      <c r="D175" s="4">
        <v>292.48</v>
      </c>
      <c r="E175" s="4" t="str">
        <f>VLOOKUP(A175,HOP!A:L,12,0)</f>
        <v>292.48</v>
      </c>
      <c r="F175" s="4" t="str">
        <f>VLOOKUP(A175,HOP!A:C,3,0)</f>
        <v>4593834</v>
      </c>
      <c r="G175" s="4">
        <f t="shared" si="4"/>
        <v>0</v>
      </c>
      <c r="H175" s="4" t="str">
        <f t="shared" si="5"/>
        <v>，4593834</v>
      </c>
      <c r="I175" s="4" t="str">
        <f>VLOOKUP(A175,HOP!A:U,21,0)</f>
        <v>直采</v>
      </c>
    </row>
    <row r="176" s="4" customFormat="1" hidden="1" spans="1:9">
      <c r="A176" s="5">
        <v>999229698637141</v>
      </c>
      <c r="B176" s="6">
        <v>45332</v>
      </c>
      <c r="C176" s="6">
        <v>45335</v>
      </c>
      <c r="D176" s="4">
        <v>594.15</v>
      </c>
      <c r="E176" s="4" t="str">
        <f>VLOOKUP(A176,HOP!A:L,12,0)</f>
        <v>594.15</v>
      </c>
      <c r="F176" s="4" t="str">
        <f>VLOOKUP(A176,HOP!A:C,3,0)</f>
        <v>4593841</v>
      </c>
      <c r="G176" s="4">
        <f t="shared" si="4"/>
        <v>0</v>
      </c>
      <c r="H176" s="4" t="str">
        <f t="shared" si="5"/>
        <v>，4593841</v>
      </c>
      <c r="I176" s="4" t="str">
        <f>VLOOKUP(A176,HOP!A:U,21,0)</f>
        <v>直采</v>
      </c>
    </row>
    <row r="177" s="4" customFormat="1" hidden="1" spans="1:9">
      <c r="A177" s="5">
        <v>999229699049451</v>
      </c>
      <c r="B177" s="6">
        <v>45335</v>
      </c>
      <c r="C177" s="6">
        <v>45337</v>
      </c>
      <c r="D177" s="4">
        <v>453.68</v>
      </c>
      <c r="E177" s="4" t="str">
        <f>VLOOKUP(A177,HOP!A:L,12,0)</f>
        <v>453.68</v>
      </c>
      <c r="F177" s="4" t="str">
        <f>VLOOKUP(A177,HOP!A:C,3,0)</f>
        <v>4593923</v>
      </c>
      <c r="G177" s="4">
        <f t="shared" si="4"/>
        <v>0</v>
      </c>
      <c r="H177" s="4" t="str">
        <f t="shared" si="5"/>
        <v>，4593923</v>
      </c>
      <c r="I177" s="4" t="str">
        <f>VLOOKUP(A177,HOP!A:U,21,0)</f>
        <v>直采</v>
      </c>
    </row>
    <row r="178" s="4" customFormat="1" hidden="1" spans="1:9">
      <c r="A178" s="5">
        <v>999229700283894</v>
      </c>
      <c r="B178" s="6">
        <v>45333</v>
      </c>
      <c r="C178" s="6">
        <v>45335</v>
      </c>
      <c r="D178" s="4">
        <v>396.1</v>
      </c>
      <c r="E178" s="4" t="str">
        <f>VLOOKUP(A178,HOP!A:L,12,0)</f>
        <v>396.10</v>
      </c>
      <c r="F178" s="4" t="str">
        <f>VLOOKUP(A178,HOP!A:C,3,0)</f>
        <v>4594176</v>
      </c>
      <c r="G178" s="4">
        <f t="shared" si="4"/>
        <v>0</v>
      </c>
      <c r="H178" s="4" t="str">
        <f t="shared" si="5"/>
        <v>，4594176</v>
      </c>
      <c r="I178" s="4" t="str">
        <f>VLOOKUP(A178,HOP!A:U,21,0)</f>
        <v>直采</v>
      </c>
    </row>
    <row r="179" s="4" customFormat="1" hidden="1" spans="1:9">
      <c r="A179" s="5">
        <v>999229702338622</v>
      </c>
      <c r="B179" s="6">
        <v>45331</v>
      </c>
      <c r="C179" s="6">
        <v>45334</v>
      </c>
      <c r="D179" s="4">
        <v>366.33</v>
      </c>
      <c r="E179" s="4" t="str">
        <f>VLOOKUP(A179,HOP!A:L,12,0)</f>
        <v>366.33</v>
      </c>
      <c r="F179" s="4" t="str">
        <f>VLOOKUP(A179,HOP!A:C,3,0)</f>
        <v>4594693</v>
      </c>
      <c r="G179" s="4">
        <f t="shared" si="4"/>
        <v>0</v>
      </c>
      <c r="H179" s="4" t="str">
        <f t="shared" si="5"/>
        <v>，4594693</v>
      </c>
      <c r="I179" s="4" t="str">
        <f>VLOOKUP(A179,HOP!A:U,21,0)</f>
        <v>直采</v>
      </c>
    </row>
    <row r="180" s="4" customFormat="1" hidden="1" spans="1:9">
      <c r="A180" s="5">
        <v>999229703472848</v>
      </c>
      <c r="B180" s="6">
        <v>45336</v>
      </c>
      <c r="C180" s="6">
        <v>45339</v>
      </c>
      <c r="D180" s="4">
        <v>380.94</v>
      </c>
      <c r="E180" s="4" t="str">
        <f>VLOOKUP(A180,HOP!A:L,12,0)</f>
        <v>380.94</v>
      </c>
      <c r="F180" s="4" t="str">
        <f>VLOOKUP(A180,HOP!A:C,3,0)</f>
        <v>4595127</v>
      </c>
      <c r="G180" s="4">
        <f t="shared" si="4"/>
        <v>0</v>
      </c>
      <c r="H180" s="4" t="str">
        <f t="shared" si="5"/>
        <v>，4595127</v>
      </c>
      <c r="I180" s="4" t="str">
        <f>VLOOKUP(A180,HOP!A:U,21,0)</f>
        <v>直采</v>
      </c>
    </row>
    <row r="181" s="4" customFormat="1" hidden="1" spans="1:9">
      <c r="A181" s="5">
        <v>29704284662</v>
      </c>
      <c r="B181" s="6">
        <v>45337</v>
      </c>
      <c r="C181" s="6">
        <v>45339</v>
      </c>
      <c r="D181" s="4">
        <v>110.72</v>
      </c>
      <c r="E181" s="4" t="str">
        <f>VLOOKUP(A181,HOP!A:L,12,0)</f>
        <v>110.72</v>
      </c>
      <c r="F181" s="4" t="str">
        <f>VLOOKUP(A181,HOP!A:C,3,0)</f>
        <v>4595573</v>
      </c>
      <c r="G181" s="4">
        <f t="shared" si="4"/>
        <v>0</v>
      </c>
      <c r="H181" s="4" t="str">
        <f t="shared" si="5"/>
        <v>，4595573</v>
      </c>
      <c r="I181" s="4" t="str">
        <f>VLOOKUP(A181,HOP!A:U,21,0)</f>
        <v>直采</v>
      </c>
    </row>
    <row r="182" s="4" customFormat="1" hidden="1" spans="1:9">
      <c r="A182" s="5">
        <v>999229704917435</v>
      </c>
      <c r="B182" s="6">
        <v>45335</v>
      </c>
      <c r="C182" s="6">
        <v>45337</v>
      </c>
      <c r="D182" s="4">
        <v>63.42</v>
      </c>
      <c r="E182" s="4" t="str">
        <f>VLOOKUP(A182,HOP!A:L,12,0)</f>
        <v>63.42</v>
      </c>
      <c r="F182" s="4" t="str">
        <f>VLOOKUP(A182,HOP!A:C,3,0)</f>
        <v>4596169</v>
      </c>
      <c r="G182" s="4">
        <f t="shared" si="4"/>
        <v>0</v>
      </c>
      <c r="H182" s="4" t="str">
        <f t="shared" si="5"/>
        <v>，4596169</v>
      </c>
      <c r="I182" s="4" t="str">
        <f>VLOOKUP(A182,HOP!A:U,21,0)</f>
        <v>直采</v>
      </c>
    </row>
    <row r="183" s="4" customFormat="1" hidden="1" spans="1:9">
      <c r="A183" s="5">
        <v>999229705151180</v>
      </c>
      <c r="B183" s="6">
        <v>45335</v>
      </c>
      <c r="C183" s="6">
        <v>45338</v>
      </c>
      <c r="D183" s="4">
        <v>685.53</v>
      </c>
      <c r="E183" s="4" t="str">
        <f>VLOOKUP(A183,HOP!A:L,12,0)</f>
        <v>685.53</v>
      </c>
      <c r="F183" s="4" t="str">
        <f>VLOOKUP(A183,HOP!A:C,3,0)</f>
        <v>4596312</v>
      </c>
      <c r="G183" s="4">
        <f t="shared" si="4"/>
        <v>0</v>
      </c>
      <c r="H183" s="4" t="str">
        <f t="shared" si="5"/>
        <v>，4596312</v>
      </c>
      <c r="I183" s="4" t="str">
        <f>VLOOKUP(A183,HOP!A:U,21,0)</f>
        <v>直采</v>
      </c>
    </row>
    <row r="184" s="4" customFormat="1" hidden="1" spans="1:9">
      <c r="A184" s="5">
        <v>999229706997614</v>
      </c>
      <c r="B184" s="6">
        <v>45336</v>
      </c>
      <c r="C184" s="6">
        <v>45338</v>
      </c>
      <c r="D184" s="4">
        <v>937.26</v>
      </c>
      <c r="E184" s="4" t="str">
        <f>VLOOKUP(A184,HOP!A:L,12,0)</f>
        <v>937.26</v>
      </c>
      <c r="F184" s="4" t="str">
        <f>VLOOKUP(A184,HOP!A:C,3,0)</f>
        <v>4597097</v>
      </c>
      <c r="G184" s="4">
        <f t="shared" si="4"/>
        <v>0</v>
      </c>
      <c r="H184" s="4" t="str">
        <f t="shared" si="5"/>
        <v>，4597097</v>
      </c>
      <c r="I184" s="4" t="str">
        <f>VLOOKUP(A184,HOP!A:U,21,0)</f>
        <v>直采</v>
      </c>
    </row>
    <row r="185" s="4" customFormat="1" hidden="1" spans="1:9">
      <c r="A185" s="5">
        <v>999229732558069</v>
      </c>
      <c r="B185" s="6">
        <v>45336</v>
      </c>
      <c r="C185" s="6">
        <v>45338</v>
      </c>
      <c r="D185" s="4">
        <v>890.66</v>
      </c>
      <c r="E185" s="4" t="str">
        <f>VLOOKUP(A185,HOP!A:L,12,0)</f>
        <v>890.66</v>
      </c>
      <c r="F185" s="4" t="str">
        <f>VLOOKUP(A185,HOP!A:C,3,0)</f>
        <v>4597211</v>
      </c>
      <c r="G185" s="4">
        <f t="shared" si="4"/>
        <v>0</v>
      </c>
      <c r="H185" s="4" t="str">
        <f t="shared" si="5"/>
        <v>，4597211</v>
      </c>
      <c r="I185" s="4" t="str">
        <f>VLOOKUP(A185,HOP!A:U,21,0)</f>
        <v>直采</v>
      </c>
    </row>
    <row r="186" s="4" customFormat="1" hidden="1" spans="1:9">
      <c r="A186" s="5">
        <v>999229734461580</v>
      </c>
      <c r="B186" s="6">
        <v>45337</v>
      </c>
      <c r="C186" s="6">
        <v>45339</v>
      </c>
      <c r="D186" s="4">
        <v>309.88</v>
      </c>
      <c r="E186" s="4" t="str">
        <f>VLOOKUP(A186,HOP!A:L,12,0)</f>
        <v>309.88</v>
      </c>
      <c r="F186" s="4" t="str">
        <f>VLOOKUP(A186,HOP!A:C,3,0)</f>
        <v>4597562</v>
      </c>
      <c r="G186" s="4">
        <f t="shared" si="4"/>
        <v>0</v>
      </c>
      <c r="H186" s="4" t="str">
        <f t="shared" si="5"/>
        <v>，4597562</v>
      </c>
      <c r="I186" s="4" t="str">
        <f>VLOOKUP(A186,HOP!A:U,21,0)</f>
        <v>直采</v>
      </c>
    </row>
    <row r="187" s="4" customFormat="1" hidden="1" spans="1:9">
      <c r="A187" s="5">
        <v>999229738383768</v>
      </c>
      <c r="B187" s="6">
        <v>45337</v>
      </c>
      <c r="C187" s="6">
        <v>45338</v>
      </c>
      <c r="D187" s="4">
        <v>236.44</v>
      </c>
      <c r="E187" s="4" t="str">
        <f>VLOOKUP(A187,HOP!A:L,12,0)</f>
        <v>236.44</v>
      </c>
      <c r="F187" s="4" t="str">
        <f>VLOOKUP(A187,HOP!A:C,3,0)</f>
        <v>4598411</v>
      </c>
      <c r="G187" s="4">
        <f t="shared" si="4"/>
        <v>0</v>
      </c>
      <c r="H187" s="4" t="str">
        <f t="shared" si="5"/>
        <v>，4598411</v>
      </c>
      <c r="I187" s="4" t="str">
        <f>VLOOKUP(A187,HOP!A:U,21,0)</f>
        <v>直采</v>
      </c>
    </row>
    <row r="188" s="4" customFormat="1" spans="1:11">
      <c r="A188" s="5">
        <v>29738504499</v>
      </c>
      <c r="B188" s="6">
        <v>45332</v>
      </c>
      <c r="C188" s="6">
        <v>45335</v>
      </c>
      <c r="D188" s="4">
        <v>1460.34</v>
      </c>
      <c r="E188" s="4" t="e">
        <f>VLOOKUP(A188,HOP!A:L,12,0)</f>
        <v>#N/A</v>
      </c>
      <c r="F188" s="8">
        <v>4598464</v>
      </c>
      <c r="G188" s="4" t="e">
        <f t="shared" si="4"/>
        <v>#N/A</v>
      </c>
      <c r="H188" s="4" t="str">
        <f t="shared" si="5"/>
        <v>，4598464</v>
      </c>
      <c r="I188" s="4" t="s">
        <v>1973</v>
      </c>
      <c r="J188" s="4" t="s">
        <v>1976</v>
      </c>
      <c r="K188" s="4" t="s">
        <v>1977</v>
      </c>
    </row>
    <row r="189" s="4" customFormat="1" hidden="1" spans="1:9">
      <c r="A189" s="5">
        <v>999229740650971</v>
      </c>
      <c r="B189" s="6">
        <v>45339</v>
      </c>
      <c r="C189" s="6">
        <v>45340</v>
      </c>
      <c r="D189" s="4">
        <v>473</v>
      </c>
      <c r="E189" s="4" t="str">
        <f>VLOOKUP(A189,HOP!A:L,12,0)</f>
        <v>473.00</v>
      </c>
      <c r="F189" s="4" t="str">
        <f>VLOOKUP(A189,HOP!A:C,3,0)</f>
        <v>4600815</v>
      </c>
      <c r="G189" s="4">
        <f t="shared" si="4"/>
        <v>0</v>
      </c>
      <c r="H189" s="4" t="str">
        <f t="shared" si="5"/>
        <v>，4600815</v>
      </c>
      <c r="I189" s="4" t="str">
        <f>VLOOKUP(A189,HOP!A:U,21,0)</f>
        <v>直采</v>
      </c>
    </row>
    <row r="190" s="4" customFormat="1" hidden="1" spans="1:9">
      <c r="A190" s="5">
        <v>999229749470589</v>
      </c>
      <c r="B190" s="6">
        <v>45335</v>
      </c>
      <c r="C190" s="6">
        <v>45337</v>
      </c>
      <c r="D190" s="4">
        <v>336.25</v>
      </c>
      <c r="E190" s="4" t="str">
        <f>VLOOKUP(A190,HOP!A:L,12,0)</f>
        <v>336.25</v>
      </c>
      <c r="F190" s="4" t="str">
        <f>VLOOKUP(A190,HOP!A:C,3,0)</f>
        <v>4604981</v>
      </c>
      <c r="G190" s="4">
        <f t="shared" si="4"/>
        <v>0</v>
      </c>
      <c r="H190" s="4" t="str">
        <f t="shared" si="5"/>
        <v>，4604981</v>
      </c>
      <c r="I190" s="4" t="str">
        <f>VLOOKUP(A190,HOP!A:U,21,0)</f>
        <v>直采</v>
      </c>
    </row>
    <row r="191" s="4" customFormat="1" hidden="1" spans="1:9">
      <c r="A191" s="5">
        <v>999229749495432</v>
      </c>
      <c r="B191" s="6">
        <v>45335</v>
      </c>
      <c r="C191" s="6">
        <v>45337</v>
      </c>
      <c r="D191" s="4">
        <v>336.25</v>
      </c>
      <c r="E191" s="4" t="str">
        <f>VLOOKUP(A191,HOP!A:L,12,0)</f>
        <v>336.25</v>
      </c>
      <c r="F191" s="4" t="str">
        <f>VLOOKUP(A191,HOP!A:C,3,0)</f>
        <v>4604990</v>
      </c>
      <c r="G191" s="4">
        <f t="shared" si="4"/>
        <v>0</v>
      </c>
      <c r="H191" s="4" t="str">
        <f t="shared" si="5"/>
        <v>，4604990</v>
      </c>
      <c r="I191" s="4" t="str">
        <f>VLOOKUP(A191,HOP!A:U,21,0)</f>
        <v>直采</v>
      </c>
    </row>
    <row r="192" s="4" customFormat="1" hidden="1" spans="1:9">
      <c r="A192" s="5">
        <v>999229751320881</v>
      </c>
      <c r="B192" s="6">
        <v>45337</v>
      </c>
      <c r="C192" s="6">
        <v>45339</v>
      </c>
      <c r="D192" s="4">
        <v>534.2</v>
      </c>
      <c r="E192" s="4" t="str">
        <f>VLOOKUP(A192,HOP!A:L,12,0)</f>
        <v>534.20</v>
      </c>
      <c r="F192" s="4" t="str">
        <f>VLOOKUP(A192,HOP!A:C,3,0)</f>
        <v>4605586</v>
      </c>
      <c r="G192" s="4">
        <f t="shared" si="4"/>
        <v>0</v>
      </c>
      <c r="H192" s="4" t="str">
        <f t="shared" si="5"/>
        <v>，4605586</v>
      </c>
      <c r="I192" s="4" t="str">
        <f>VLOOKUP(A192,HOP!A:U,21,0)</f>
        <v>直采</v>
      </c>
    </row>
    <row r="193" s="4" customFormat="1" hidden="1" spans="1:9">
      <c r="A193" s="5">
        <v>999229757465494</v>
      </c>
      <c r="B193" s="6">
        <v>45338</v>
      </c>
      <c r="C193" s="6">
        <v>45339</v>
      </c>
      <c r="D193" s="4">
        <v>54.54</v>
      </c>
      <c r="E193" s="4" t="str">
        <f>VLOOKUP(A193,HOP!A:L,12,0)</f>
        <v>54.54</v>
      </c>
      <c r="F193" s="4" t="str">
        <f>VLOOKUP(A193,HOP!A:C,3,0)</f>
        <v>4608090</v>
      </c>
      <c r="G193" s="4">
        <f t="shared" si="4"/>
        <v>0</v>
      </c>
      <c r="H193" s="4" t="str">
        <f t="shared" si="5"/>
        <v>，4608090</v>
      </c>
      <c r="I193" s="4" t="str">
        <f>VLOOKUP(A193,HOP!A:U,21,0)</f>
        <v>直采</v>
      </c>
    </row>
    <row r="194" s="4" customFormat="1" hidden="1" spans="1:9">
      <c r="A194" s="5">
        <v>999229760691828</v>
      </c>
      <c r="B194" s="6">
        <v>45331</v>
      </c>
      <c r="C194" s="6">
        <v>45336</v>
      </c>
      <c r="D194" s="4">
        <v>1317.11</v>
      </c>
      <c r="E194" s="4" t="str">
        <f>VLOOKUP(A194,HOP!A:L,12,0)</f>
        <v>1317.11</v>
      </c>
      <c r="F194" s="4" t="str">
        <f>VLOOKUP(A194,HOP!A:C,3,0)</f>
        <v>4608447</v>
      </c>
      <c r="G194" s="4">
        <f t="shared" si="4"/>
        <v>0</v>
      </c>
      <c r="H194" s="4" t="str">
        <f t="shared" si="5"/>
        <v>，4608447</v>
      </c>
      <c r="I194" s="4" t="str">
        <f>VLOOKUP(A194,HOP!A:U,21,0)</f>
        <v>直采</v>
      </c>
    </row>
    <row r="195" s="4" customFormat="1" hidden="1" spans="1:9">
      <c r="A195" s="5">
        <v>999229762480477</v>
      </c>
      <c r="B195" s="6">
        <v>45337</v>
      </c>
      <c r="C195" s="6">
        <v>45339</v>
      </c>
      <c r="D195" s="4">
        <v>89.25</v>
      </c>
      <c r="E195" s="4" t="str">
        <f>VLOOKUP(A195,HOP!A:L,12,0)</f>
        <v>89.25</v>
      </c>
      <c r="F195" s="4" t="str">
        <f>VLOOKUP(A195,HOP!A:C,3,0)</f>
        <v>4608707</v>
      </c>
      <c r="G195" s="4">
        <f t="shared" ref="G195:G258" si="6">D195-E195</f>
        <v>0</v>
      </c>
      <c r="H195" s="4" t="str">
        <f t="shared" ref="H195:H258" si="7">$H$1&amp;F195</f>
        <v>，4608707</v>
      </c>
      <c r="I195" s="4" t="str">
        <f>VLOOKUP(A195,HOP!A:U,21,0)</f>
        <v>直采</v>
      </c>
    </row>
    <row r="196" s="4" customFormat="1" hidden="1" spans="1:9">
      <c r="A196" s="5">
        <v>999229768433232</v>
      </c>
      <c r="B196" s="6">
        <v>45338</v>
      </c>
      <c r="C196" s="6">
        <v>45339</v>
      </c>
      <c r="D196" s="4">
        <v>54.54</v>
      </c>
      <c r="E196" s="4" t="str">
        <f>VLOOKUP(A196,HOP!A:L,12,0)</f>
        <v>54.54</v>
      </c>
      <c r="F196" s="4" t="str">
        <f>VLOOKUP(A196,HOP!A:C,3,0)</f>
        <v>4609946</v>
      </c>
      <c r="G196" s="4">
        <f t="shared" si="6"/>
        <v>0</v>
      </c>
      <c r="H196" s="4" t="str">
        <f t="shared" si="7"/>
        <v>，4609946</v>
      </c>
      <c r="I196" s="4" t="str">
        <f>VLOOKUP(A196,HOP!A:U,21,0)</f>
        <v>直采</v>
      </c>
    </row>
    <row r="197" s="4" customFormat="1" hidden="1" spans="1:9">
      <c r="A197" s="5">
        <v>999229770628559</v>
      </c>
      <c r="B197" s="6">
        <v>45337</v>
      </c>
      <c r="C197" s="6">
        <v>45339</v>
      </c>
      <c r="D197" s="4">
        <v>450.2</v>
      </c>
      <c r="E197" s="4" t="str">
        <f>VLOOKUP(A197,HOP!A:L,12,0)</f>
        <v>450.20</v>
      </c>
      <c r="F197" s="4" t="str">
        <f>VLOOKUP(A197,HOP!A:C,3,0)</f>
        <v>4610620</v>
      </c>
      <c r="G197" s="4">
        <f t="shared" si="6"/>
        <v>0</v>
      </c>
      <c r="H197" s="4" t="str">
        <f t="shared" si="7"/>
        <v>，4610620</v>
      </c>
      <c r="I197" s="4" t="str">
        <f>VLOOKUP(A197,HOP!A:U,21,0)</f>
        <v>直采</v>
      </c>
    </row>
    <row r="198" s="4" customFormat="1" hidden="1" spans="1:9">
      <c r="A198" s="5">
        <v>999229770672859</v>
      </c>
      <c r="B198" s="6">
        <v>45338</v>
      </c>
      <c r="C198" s="6">
        <v>45340</v>
      </c>
      <c r="D198" s="4">
        <v>634.26</v>
      </c>
      <c r="E198" s="4" t="str">
        <f>VLOOKUP(A198,HOP!A:L,12,0)</f>
        <v>634.26</v>
      </c>
      <c r="F198" s="4" t="str">
        <f>VLOOKUP(A198,HOP!A:C,3,0)</f>
        <v>4610638</v>
      </c>
      <c r="G198" s="4">
        <f t="shared" si="6"/>
        <v>0</v>
      </c>
      <c r="H198" s="4" t="str">
        <f t="shared" si="7"/>
        <v>，4610638</v>
      </c>
      <c r="I198" s="4" t="str">
        <f>VLOOKUP(A198,HOP!A:U,21,0)</f>
        <v>直采</v>
      </c>
    </row>
    <row r="199" s="4" customFormat="1" hidden="1" spans="1:9">
      <c r="A199" s="5">
        <v>999229771661173</v>
      </c>
      <c r="B199" s="6">
        <v>45335</v>
      </c>
      <c r="C199" s="6">
        <v>45339</v>
      </c>
      <c r="D199" s="4">
        <v>1630</v>
      </c>
      <c r="E199" s="4" t="str">
        <f>VLOOKUP(A199,HOP!A:L,12,0)</f>
        <v>1630.00</v>
      </c>
      <c r="F199" s="4" t="str">
        <f>VLOOKUP(A199,HOP!A:C,3,0)</f>
        <v>4611073</v>
      </c>
      <c r="G199" s="4">
        <f t="shared" si="6"/>
        <v>0</v>
      </c>
      <c r="H199" s="4" t="str">
        <f t="shared" si="7"/>
        <v>，4611073</v>
      </c>
      <c r="I199" s="4" t="str">
        <f>VLOOKUP(A199,HOP!A:U,21,0)</f>
        <v>直采</v>
      </c>
    </row>
    <row r="200" s="4" customFormat="1" hidden="1" spans="1:9">
      <c r="A200" s="5">
        <v>999229774629444</v>
      </c>
      <c r="B200" s="6">
        <v>45338</v>
      </c>
      <c r="C200" s="6">
        <v>45340</v>
      </c>
      <c r="D200" s="4">
        <v>264.48</v>
      </c>
      <c r="E200" s="4" t="str">
        <f>VLOOKUP(A200,HOP!A:L,12,0)</f>
        <v>264.48</v>
      </c>
      <c r="F200" s="4" t="str">
        <f>VLOOKUP(A200,HOP!A:C,3,0)</f>
        <v>4612038</v>
      </c>
      <c r="G200" s="4">
        <f t="shared" si="6"/>
        <v>0</v>
      </c>
      <c r="H200" s="4" t="str">
        <f t="shared" si="7"/>
        <v>，4612038</v>
      </c>
      <c r="I200" s="4" t="str">
        <f>VLOOKUP(A200,HOP!A:U,21,0)</f>
        <v>直采</v>
      </c>
    </row>
    <row r="201" s="4" customFormat="1" hidden="1" spans="1:9">
      <c r="A201" s="5">
        <v>999229799762388</v>
      </c>
      <c r="B201" s="6">
        <v>45337</v>
      </c>
      <c r="C201" s="6">
        <v>45339</v>
      </c>
      <c r="D201" s="4">
        <v>290.52</v>
      </c>
      <c r="E201" s="4" t="str">
        <f>VLOOKUP(A201,HOP!A:L,12,0)</f>
        <v>290.52</v>
      </c>
      <c r="F201" s="4" t="str">
        <f>VLOOKUP(A201,HOP!A:C,3,0)</f>
        <v>4612418</v>
      </c>
      <c r="G201" s="4">
        <f t="shared" si="6"/>
        <v>0</v>
      </c>
      <c r="H201" s="4" t="str">
        <f t="shared" si="7"/>
        <v>，4612418</v>
      </c>
      <c r="I201" s="4" t="str">
        <f>VLOOKUP(A201,HOP!A:U,21,0)</f>
        <v>直采</v>
      </c>
    </row>
    <row r="202" s="4" customFormat="1" hidden="1" spans="1:9">
      <c r="A202" s="5">
        <v>999229802182610</v>
      </c>
      <c r="B202" s="6">
        <v>45337</v>
      </c>
      <c r="C202" s="6">
        <v>45339</v>
      </c>
      <c r="D202" s="4">
        <v>196.54</v>
      </c>
      <c r="E202" s="4" t="str">
        <f>VLOOKUP(A202,HOP!A:L,12,0)</f>
        <v>196.54</v>
      </c>
      <c r="F202" s="4" t="str">
        <f>VLOOKUP(A202,HOP!A:C,3,0)</f>
        <v>4612755</v>
      </c>
      <c r="G202" s="4">
        <f t="shared" si="6"/>
        <v>0</v>
      </c>
      <c r="H202" s="4" t="str">
        <f t="shared" si="7"/>
        <v>，4612755</v>
      </c>
      <c r="I202" s="4" t="str">
        <f>VLOOKUP(A202,HOP!A:U,21,0)</f>
        <v>直采</v>
      </c>
    </row>
    <row r="203" s="4" customFormat="1" hidden="1" spans="1:9">
      <c r="A203" s="5">
        <v>999229808350862</v>
      </c>
      <c r="B203" s="6">
        <v>45334</v>
      </c>
      <c r="C203" s="6">
        <v>45336</v>
      </c>
      <c r="D203" s="4">
        <v>263.9</v>
      </c>
      <c r="E203" s="4" t="str">
        <f>VLOOKUP(A203,HOP!A:L,12,0)</f>
        <v>263.90</v>
      </c>
      <c r="F203" s="4" t="str">
        <f>VLOOKUP(A203,HOP!A:C,3,0)</f>
        <v>4614509</v>
      </c>
      <c r="G203" s="4">
        <f t="shared" si="6"/>
        <v>0</v>
      </c>
      <c r="H203" s="4" t="str">
        <f t="shared" si="7"/>
        <v>，4614509</v>
      </c>
      <c r="I203" s="4" t="str">
        <f>VLOOKUP(A203,HOP!A:U,21,0)</f>
        <v>直采</v>
      </c>
    </row>
    <row r="204" s="4" customFormat="1" hidden="1" spans="1:9">
      <c r="A204" s="5">
        <v>999229809813245</v>
      </c>
      <c r="B204" s="6">
        <v>45335</v>
      </c>
      <c r="C204" s="6">
        <v>45339</v>
      </c>
      <c r="D204" s="4">
        <v>2094.77</v>
      </c>
      <c r="E204" s="4" t="str">
        <f>VLOOKUP(A204,HOP!A:L,12,0)</f>
        <v>2094.77</v>
      </c>
      <c r="F204" s="4" t="str">
        <f>VLOOKUP(A204,HOP!A:C,3,0)</f>
        <v>4615722</v>
      </c>
      <c r="G204" s="4">
        <f t="shared" si="6"/>
        <v>0</v>
      </c>
      <c r="H204" s="4" t="str">
        <f t="shared" si="7"/>
        <v>，4615722</v>
      </c>
      <c r="I204" s="4" t="str">
        <f>VLOOKUP(A204,HOP!A:U,21,0)</f>
        <v>直采</v>
      </c>
    </row>
    <row r="205" s="4" customFormat="1" hidden="1" spans="1:9">
      <c r="A205" s="5">
        <v>999229810090419</v>
      </c>
      <c r="B205" s="6">
        <v>45332</v>
      </c>
      <c r="C205" s="6">
        <v>45334</v>
      </c>
      <c r="D205" s="4">
        <v>490.08</v>
      </c>
      <c r="E205" s="4" t="str">
        <f>VLOOKUP(A205,HOP!A:L,12,0)</f>
        <v>490.08</v>
      </c>
      <c r="F205" s="4" t="str">
        <f>VLOOKUP(A205,HOP!A:C,3,0)</f>
        <v>4615901</v>
      </c>
      <c r="G205" s="4">
        <f t="shared" si="6"/>
        <v>0</v>
      </c>
      <c r="H205" s="4" t="str">
        <f t="shared" si="7"/>
        <v>，4615901</v>
      </c>
      <c r="I205" s="4" t="str">
        <f>VLOOKUP(A205,HOP!A:U,21,0)</f>
        <v>直采</v>
      </c>
    </row>
    <row r="206" s="4" customFormat="1" hidden="1" spans="1:9">
      <c r="A206" s="5">
        <v>999229810363641</v>
      </c>
      <c r="B206" s="6">
        <v>45337</v>
      </c>
      <c r="C206" s="6">
        <v>45338</v>
      </c>
      <c r="D206" s="4">
        <v>234.23</v>
      </c>
      <c r="E206" s="4" t="str">
        <f>VLOOKUP(A206,HOP!A:L,12,0)</f>
        <v>234.23</v>
      </c>
      <c r="F206" s="4" t="str">
        <f>VLOOKUP(A206,HOP!A:C,3,0)</f>
        <v>4616081</v>
      </c>
      <c r="G206" s="4">
        <f t="shared" si="6"/>
        <v>0</v>
      </c>
      <c r="H206" s="4" t="str">
        <f t="shared" si="7"/>
        <v>，4616081</v>
      </c>
      <c r="I206" s="4" t="str">
        <f>VLOOKUP(A206,HOP!A:U,21,0)</f>
        <v>直采</v>
      </c>
    </row>
    <row r="207" s="4" customFormat="1" hidden="1" spans="1:9">
      <c r="A207" s="5">
        <v>29814675979</v>
      </c>
      <c r="B207" s="6">
        <v>45332</v>
      </c>
      <c r="C207" s="6">
        <v>45336</v>
      </c>
      <c r="D207" s="4">
        <v>312.67</v>
      </c>
      <c r="E207" s="4" t="str">
        <f>VLOOKUP(A207,HOP!A:L,12,0)</f>
        <v>312.67</v>
      </c>
      <c r="F207" s="4" t="str">
        <f>VLOOKUP(A207,HOP!A:C,3,0)</f>
        <v>4617469</v>
      </c>
      <c r="G207" s="4">
        <f t="shared" si="6"/>
        <v>0</v>
      </c>
      <c r="H207" s="4" t="str">
        <f t="shared" si="7"/>
        <v>，4617469</v>
      </c>
      <c r="I207" s="4" t="str">
        <f>VLOOKUP(A207,HOP!A:U,21,0)</f>
        <v>直采</v>
      </c>
    </row>
    <row r="208" s="4" customFormat="1" hidden="1" spans="1:9">
      <c r="A208" s="5">
        <v>29814675980</v>
      </c>
      <c r="B208" s="6">
        <v>45332</v>
      </c>
      <c r="C208" s="6">
        <v>45336</v>
      </c>
      <c r="D208" s="4">
        <v>312.67</v>
      </c>
      <c r="E208" s="4" t="str">
        <f>VLOOKUP(A208,HOP!A:L,12,0)</f>
        <v>312.67</v>
      </c>
      <c r="F208" s="4" t="str">
        <f>VLOOKUP(A208,HOP!A:C,3,0)</f>
        <v>4617468</v>
      </c>
      <c r="G208" s="4">
        <f t="shared" si="6"/>
        <v>0</v>
      </c>
      <c r="H208" s="4" t="str">
        <f t="shared" si="7"/>
        <v>，4617468</v>
      </c>
      <c r="I208" s="4" t="str">
        <f>VLOOKUP(A208,HOP!A:U,21,0)</f>
        <v>直采</v>
      </c>
    </row>
    <row r="209" s="4" customFormat="1" hidden="1" spans="1:9">
      <c r="A209" s="5">
        <v>999229816586564</v>
      </c>
      <c r="B209" s="6">
        <v>45335</v>
      </c>
      <c r="C209" s="6">
        <v>45336</v>
      </c>
      <c r="D209" s="4">
        <v>256.41</v>
      </c>
      <c r="E209" s="4" t="str">
        <f>VLOOKUP(A209,HOP!A:L,12,0)</f>
        <v>256.41</v>
      </c>
      <c r="F209" s="4" t="str">
        <f>VLOOKUP(A209,HOP!A:C,3,0)</f>
        <v>4617959</v>
      </c>
      <c r="G209" s="4">
        <f t="shared" si="6"/>
        <v>0</v>
      </c>
      <c r="H209" s="4" t="str">
        <f t="shared" si="7"/>
        <v>，4617959</v>
      </c>
      <c r="I209" s="4" t="str">
        <f>VLOOKUP(A209,HOP!A:U,21,0)</f>
        <v>直采</v>
      </c>
    </row>
    <row r="210" s="4" customFormat="1" hidden="1" spans="1:9">
      <c r="A210" s="5">
        <v>999229818991212</v>
      </c>
      <c r="B210" s="6">
        <v>45339</v>
      </c>
      <c r="C210" s="6">
        <v>45340</v>
      </c>
      <c r="D210" s="4">
        <v>494.93</v>
      </c>
      <c r="E210" s="4" t="str">
        <f>VLOOKUP(A210,HOP!A:L,12,0)</f>
        <v>494.93</v>
      </c>
      <c r="F210" s="4" t="str">
        <f>VLOOKUP(A210,HOP!A:C,3,0)</f>
        <v>4618760</v>
      </c>
      <c r="G210" s="4">
        <f t="shared" si="6"/>
        <v>0</v>
      </c>
      <c r="H210" s="4" t="str">
        <f t="shared" si="7"/>
        <v>，4618760</v>
      </c>
      <c r="I210" s="4" t="str">
        <f>VLOOKUP(A210,HOP!A:U,21,0)</f>
        <v>直采</v>
      </c>
    </row>
    <row r="211" s="4" customFormat="1" hidden="1" spans="1:9">
      <c r="A211" s="5">
        <v>999229820878606</v>
      </c>
      <c r="B211" s="6">
        <v>45331</v>
      </c>
      <c r="C211" s="6">
        <v>45334</v>
      </c>
      <c r="D211" s="4">
        <v>2278.77</v>
      </c>
      <c r="E211" s="4" t="str">
        <f>VLOOKUP(A211,HOP!A:L,12,0)</f>
        <v>2278.77</v>
      </c>
      <c r="F211" s="4" t="str">
        <f>VLOOKUP(A211,HOP!A:C,3,0)</f>
        <v>4619973</v>
      </c>
      <c r="G211" s="4">
        <f t="shared" si="6"/>
        <v>0</v>
      </c>
      <c r="H211" s="4" t="str">
        <f t="shared" si="7"/>
        <v>，4619973</v>
      </c>
      <c r="I211" s="4" t="str">
        <f>VLOOKUP(A211,HOP!A:U,21,0)</f>
        <v>直采</v>
      </c>
    </row>
    <row r="212" s="4" customFormat="1" hidden="1" spans="1:9">
      <c r="A212" s="5">
        <v>999229821083143</v>
      </c>
      <c r="B212" s="6">
        <v>45334</v>
      </c>
      <c r="C212" s="6">
        <v>45339</v>
      </c>
      <c r="D212" s="4">
        <v>151.8</v>
      </c>
      <c r="E212" s="4" t="str">
        <f>VLOOKUP(A212,HOP!A:L,12,0)</f>
        <v>151.80</v>
      </c>
      <c r="F212" s="4" t="str">
        <f>VLOOKUP(A212,HOP!A:C,3,0)</f>
        <v>4620376</v>
      </c>
      <c r="G212" s="4">
        <f t="shared" si="6"/>
        <v>0</v>
      </c>
      <c r="H212" s="4" t="str">
        <f t="shared" si="7"/>
        <v>，4620376</v>
      </c>
      <c r="I212" s="4" t="str">
        <f>VLOOKUP(A212,HOP!A:U,21,0)</f>
        <v>直采</v>
      </c>
    </row>
    <row r="213" s="4" customFormat="1" hidden="1" spans="1:9">
      <c r="A213" s="5">
        <v>999229823810369</v>
      </c>
      <c r="B213" s="6">
        <v>45336</v>
      </c>
      <c r="C213" s="6">
        <v>45338</v>
      </c>
      <c r="D213" s="4">
        <v>926.08</v>
      </c>
      <c r="E213" s="4" t="str">
        <f>VLOOKUP(A213,HOP!A:L,12,0)</f>
        <v>926.08</v>
      </c>
      <c r="F213" s="4" t="str">
        <f>VLOOKUP(A213,HOP!A:C,3,0)</f>
        <v>4620855</v>
      </c>
      <c r="G213" s="4">
        <f t="shared" si="6"/>
        <v>0</v>
      </c>
      <c r="H213" s="4" t="str">
        <f t="shared" si="7"/>
        <v>，4620855</v>
      </c>
      <c r="I213" s="4" t="str">
        <f>VLOOKUP(A213,HOP!A:U,21,0)</f>
        <v>直采</v>
      </c>
    </row>
    <row r="214" s="4" customFormat="1" hidden="1" spans="1:9">
      <c r="A214" s="5">
        <v>999229824172766</v>
      </c>
      <c r="B214" s="6">
        <v>45336</v>
      </c>
      <c r="C214" s="6">
        <v>45338</v>
      </c>
      <c r="D214" s="4">
        <v>463.04</v>
      </c>
      <c r="E214" s="4" t="str">
        <f>VLOOKUP(A214,HOP!A:L,12,0)</f>
        <v>463.04</v>
      </c>
      <c r="F214" s="4" t="str">
        <f>VLOOKUP(A214,HOP!A:C,3,0)</f>
        <v>4620931</v>
      </c>
      <c r="G214" s="4">
        <f t="shared" si="6"/>
        <v>0</v>
      </c>
      <c r="H214" s="4" t="str">
        <f t="shared" si="7"/>
        <v>，4620931</v>
      </c>
      <c r="I214" s="4" t="str">
        <f>VLOOKUP(A214,HOP!A:U,21,0)</f>
        <v>直采</v>
      </c>
    </row>
    <row r="215" s="4" customFormat="1" hidden="1" spans="1:9">
      <c r="A215" s="5">
        <v>999229825688642</v>
      </c>
      <c r="B215" s="6">
        <v>45338</v>
      </c>
      <c r="C215" s="6">
        <v>45340</v>
      </c>
      <c r="D215" s="4">
        <v>180.22</v>
      </c>
      <c r="E215" s="4" t="str">
        <f>VLOOKUP(A215,HOP!A:L,12,0)</f>
        <v>180.22</v>
      </c>
      <c r="F215" s="4" t="str">
        <f>VLOOKUP(A215,HOP!A:C,3,0)</f>
        <v>4621258</v>
      </c>
      <c r="G215" s="4">
        <f t="shared" si="6"/>
        <v>0</v>
      </c>
      <c r="H215" s="4" t="str">
        <f t="shared" si="7"/>
        <v>，4621258</v>
      </c>
      <c r="I215" s="4" t="str">
        <f>VLOOKUP(A215,HOP!A:U,21,0)</f>
        <v>直采</v>
      </c>
    </row>
    <row r="216" s="4" customFormat="1" hidden="1" spans="1:9">
      <c r="A216" s="5">
        <v>999229826307361</v>
      </c>
      <c r="B216" s="6">
        <v>45339</v>
      </c>
      <c r="C216" s="6">
        <v>45340</v>
      </c>
      <c r="D216" s="4">
        <v>255.09</v>
      </c>
      <c r="E216" s="4" t="str">
        <f>VLOOKUP(A216,HOP!A:L,12,0)</f>
        <v>255.09</v>
      </c>
      <c r="F216" s="4" t="str">
        <f>VLOOKUP(A216,HOP!A:C,3,0)</f>
        <v>4621430</v>
      </c>
      <c r="G216" s="4">
        <f t="shared" si="6"/>
        <v>0</v>
      </c>
      <c r="H216" s="4" t="str">
        <f t="shared" si="7"/>
        <v>，4621430</v>
      </c>
      <c r="I216" s="4" t="str">
        <f>VLOOKUP(A216,HOP!A:U,21,0)</f>
        <v>直采</v>
      </c>
    </row>
    <row r="217" s="4" customFormat="1" hidden="1" spans="1:9">
      <c r="A217" s="5">
        <v>999229827681769</v>
      </c>
      <c r="B217" s="6">
        <v>45332</v>
      </c>
      <c r="C217" s="6">
        <v>45335</v>
      </c>
      <c r="D217" s="4">
        <v>1732.71</v>
      </c>
      <c r="E217" s="4" t="str">
        <f>VLOOKUP(A217,HOP!A:L,12,0)</f>
        <v>1732.71</v>
      </c>
      <c r="F217" s="4" t="str">
        <f>VLOOKUP(A217,HOP!A:C,3,0)</f>
        <v>4621886</v>
      </c>
      <c r="G217" s="4">
        <f t="shared" si="6"/>
        <v>0</v>
      </c>
      <c r="H217" s="4" t="str">
        <f t="shared" si="7"/>
        <v>，4621886</v>
      </c>
      <c r="I217" s="4" t="str">
        <f>VLOOKUP(A217,HOP!A:U,21,0)</f>
        <v>直采</v>
      </c>
    </row>
    <row r="218" s="4" customFormat="1" hidden="1" spans="1:9">
      <c r="A218" s="5">
        <v>999229828771721</v>
      </c>
      <c r="B218" s="6">
        <v>45338</v>
      </c>
      <c r="C218" s="6">
        <v>45339</v>
      </c>
      <c r="D218" s="4">
        <v>132.54</v>
      </c>
      <c r="E218" s="4" t="str">
        <f>VLOOKUP(A218,HOP!A:L,12,0)</f>
        <v>132.54</v>
      </c>
      <c r="F218" s="4" t="str">
        <f>VLOOKUP(A218,HOP!A:C,3,0)</f>
        <v>4622238</v>
      </c>
      <c r="G218" s="4">
        <f t="shared" si="6"/>
        <v>0</v>
      </c>
      <c r="H218" s="4" t="str">
        <f t="shared" si="7"/>
        <v>，4622238</v>
      </c>
      <c r="I218" s="4" t="str">
        <f>VLOOKUP(A218,HOP!A:U,21,0)</f>
        <v>直采</v>
      </c>
    </row>
    <row r="219" s="4" customFormat="1" hidden="1" spans="1:9">
      <c r="A219" s="5">
        <v>999229829077108</v>
      </c>
      <c r="B219" s="6">
        <v>45337</v>
      </c>
      <c r="C219" s="6">
        <v>45338</v>
      </c>
      <c r="D219" s="4">
        <v>468.6</v>
      </c>
      <c r="E219" s="4" t="str">
        <f>VLOOKUP(A219,HOP!A:L,12,0)</f>
        <v>468.60</v>
      </c>
      <c r="F219" s="4" t="str">
        <f>VLOOKUP(A219,HOP!A:C,3,0)</f>
        <v>4622325</v>
      </c>
      <c r="G219" s="4">
        <f t="shared" si="6"/>
        <v>0</v>
      </c>
      <c r="H219" s="4" t="str">
        <f t="shared" si="7"/>
        <v>，4622325</v>
      </c>
      <c r="I219" s="4" t="str">
        <f>VLOOKUP(A219,HOP!A:U,21,0)</f>
        <v>直采</v>
      </c>
    </row>
    <row r="220" s="4" customFormat="1" hidden="1" spans="1:9">
      <c r="A220" s="5">
        <v>999229830781692</v>
      </c>
      <c r="B220" s="6">
        <v>45333</v>
      </c>
      <c r="C220" s="6">
        <v>45335</v>
      </c>
      <c r="D220" s="4">
        <v>112.56</v>
      </c>
      <c r="E220" s="4" t="str">
        <f>VLOOKUP(A220,HOP!A:L,12,0)</f>
        <v>112.56</v>
      </c>
      <c r="F220" s="4" t="str">
        <f>VLOOKUP(A220,HOP!A:C,3,0)</f>
        <v>4622879</v>
      </c>
      <c r="G220" s="4">
        <f t="shared" si="6"/>
        <v>0</v>
      </c>
      <c r="H220" s="4" t="str">
        <f t="shared" si="7"/>
        <v>，4622879</v>
      </c>
      <c r="I220" s="4" t="str">
        <f>VLOOKUP(A220,HOP!A:U,21,0)</f>
        <v>直采</v>
      </c>
    </row>
    <row r="221" s="4" customFormat="1" hidden="1" spans="1:9">
      <c r="A221" s="5">
        <v>999229831126140</v>
      </c>
      <c r="B221" s="6">
        <v>45334</v>
      </c>
      <c r="C221" s="6">
        <v>45335</v>
      </c>
      <c r="D221" s="4">
        <v>551.78</v>
      </c>
      <c r="E221" s="4" t="str">
        <f>VLOOKUP(A221,HOP!A:L,12,0)</f>
        <v>551.78</v>
      </c>
      <c r="F221" s="4" t="str">
        <f>VLOOKUP(A221,HOP!A:C,3,0)</f>
        <v>4623032</v>
      </c>
      <c r="G221" s="4">
        <f t="shared" si="6"/>
        <v>0</v>
      </c>
      <c r="H221" s="4" t="str">
        <f t="shared" si="7"/>
        <v>，4623032</v>
      </c>
      <c r="I221" s="4" t="str">
        <f>VLOOKUP(A221,HOP!A:U,21,0)</f>
        <v>直采</v>
      </c>
    </row>
    <row r="222" s="4" customFormat="1" hidden="1" spans="1:9">
      <c r="A222" s="5">
        <v>29835916578</v>
      </c>
      <c r="B222" s="6">
        <v>45333</v>
      </c>
      <c r="C222" s="6">
        <v>45334</v>
      </c>
      <c r="D222" s="4">
        <v>243.17</v>
      </c>
      <c r="E222" s="4" t="str">
        <f>VLOOKUP(A222,HOP!A:L,12,0)</f>
        <v>243.17</v>
      </c>
      <c r="F222" s="4" t="str">
        <f>VLOOKUP(A222,HOP!A:C,3,0)</f>
        <v>4624581</v>
      </c>
      <c r="G222" s="4">
        <f t="shared" si="6"/>
        <v>0</v>
      </c>
      <c r="H222" s="4" t="str">
        <f t="shared" si="7"/>
        <v>，4624581</v>
      </c>
      <c r="I222" s="4" t="str">
        <f>VLOOKUP(A222,HOP!A:U,21,0)</f>
        <v>直采</v>
      </c>
    </row>
    <row r="223" s="4" customFormat="1" hidden="1" spans="1:9">
      <c r="A223" s="5">
        <v>999229837448005</v>
      </c>
      <c r="B223" s="6">
        <v>45336</v>
      </c>
      <c r="C223" s="6">
        <v>45337</v>
      </c>
      <c r="D223" s="4">
        <v>339.61</v>
      </c>
      <c r="E223" s="4" t="str">
        <f>VLOOKUP(A223,HOP!A:L,12,0)</f>
        <v>339.61</v>
      </c>
      <c r="F223" s="4" t="str">
        <f>VLOOKUP(A223,HOP!A:C,3,0)</f>
        <v>4624849</v>
      </c>
      <c r="G223" s="4">
        <f t="shared" si="6"/>
        <v>0</v>
      </c>
      <c r="H223" s="4" t="str">
        <f t="shared" si="7"/>
        <v>，4624849</v>
      </c>
      <c r="I223" s="4" t="str">
        <f>VLOOKUP(A223,HOP!A:U,21,0)</f>
        <v>直采</v>
      </c>
    </row>
    <row r="224" s="4" customFormat="1" hidden="1" spans="1:9">
      <c r="A224" s="5">
        <v>999229840232941</v>
      </c>
      <c r="B224" s="6">
        <v>45332</v>
      </c>
      <c r="C224" s="6">
        <v>45335</v>
      </c>
      <c r="D224" s="4">
        <v>366.42</v>
      </c>
      <c r="E224" s="4" t="str">
        <f>VLOOKUP(A224,HOP!A:L,12,0)</f>
        <v>366.42</v>
      </c>
      <c r="F224" s="4" t="str">
        <f>VLOOKUP(A224,HOP!A:C,3,0)</f>
        <v>4625423</v>
      </c>
      <c r="G224" s="4">
        <f t="shared" si="6"/>
        <v>0</v>
      </c>
      <c r="H224" s="4" t="str">
        <f t="shared" si="7"/>
        <v>，4625423</v>
      </c>
      <c r="I224" s="4" t="str">
        <f>VLOOKUP(A224,HOP!A:U,21,0)</f>
        <v>直采</v>
      </c>
    </row>
    <row r="225" s="4" customFormat="1" hidden="1" spans="1:9">
      <c r="A225" s="5">
        <v>29842913139</v>
      </c>
      <c r="B225" s="6">
        <v>45335</v>
      </c>
      <c r="C225" s="6">
        <v>45337</v>
      </c>
      <c r="D225" s="4">
        <v>265.08</v>
      </c>
      <c r="E225" s="4" t="str">
        <f>VLOOKUP(A225,HOP!A:L,12,0)</f>
        <v>265.08</v>
      </c>
      <c r="F225" s="4" t="str">
        <f>VLOOKUP(A225,HOP!A:C,3,0)</f>
        <v>4626107</v>
      </c>
      <c r="G225" s="4">
        <f t="shared" si="6"/>
        <v>0</v>
      </c>
      <c r="H225" s="4" t="str">
        <f t="shared" si="7"/>
        <v>，4626107</v>
      </c>
      <c r="I225" s="4" t="str">
        <f>VLOOKUP(A225,HOP!A:U,21,0)</f>
        <v>直采</v>
      </c>
    </row>
    <row r="226" s="4" customFormat="1" hidden="1" spans="1:9">
      <c r="A226" s="5">
        <v>999229844219744</v>
      </c>
      <c r="B226" s="6">
        <v>45334</v>
      </c>
      <c r="C226" s="6">
        <v>45336</v>
      </c>
      <c r="D226" s="4">
        <v>665.46</v>
      </c>
      <c r="E226" s="4" t="str">
        <f>VLOOKUP(A226,HOP!A:L,12,0)</f>
        <v>665.46</v>
      </c>
      <c r="F226" s="4" t="str">
        <f>VLOOKUP(A226,HOP!A:C,3,0)</f>
        <v>4626511</v>
      </c>
      <c r="G226" s="4">
        <f t="shared" si="6"/>
        <v>0</v>
      </c>
      <c r="H226" s="4" t="str">
        <f t="shared" si="7"/>
        <v>，4626511</v>
      </c>
      <c r="I226" s="4" t="str">
        <f>VLOOKUP(A226,HOP!A:U,21,0)</f>
        <v>直采</v>
      </c>
    </row>
    <row r="227" s="4" customFormat="1" hidden="1" spans="1:9">
      <c r="A227" s="5">
        <v>999229846166942</v>
      </c>
      <c r="B227" s="6">
        <v>45333</v>
      </c>
      <c r="C227" s="6">
        <v>45335</v>
      </c>
      <c r="D227" s="4">
        <v>743.26</v>
      </c>
      <c r="E227" s="4" t="str">
        <f>VLOOKUP(A227,HOP!A:L,12,0)</f>
        <v>743.26</v>
      </c>
      <c r="F227" s="4" t="str">
        <f>VLOOKUP(A227,HOP!A:C,3,0)</f>
        <v>4627298</v>
      </c>
      <c r="G227" s="4">
        <f t="shared" si="6"/>
        <v>0</v>
      </c>
      <c r="H227" s="4" t="str">
        <f t="shared" si="7"/>
        <v>，4627298</v>
      </c>
      <c r="I227" s="4" t="str">
        <f>VLOOKUP(A227,HOP!A:U,21,0)</f>
        <v>直采</v>
      </c>
    </row>
    <row r="228" s="4" customFormat="1" hidden="1" spans="1:9">
      <c r="A228" s="5">
        <v>999229846178576</v>
      </c>
      <c r="B228" s="6">
        <v>45337</v>
      </c>
      <c r="C228" s="6">
        <v>45339</v>
      </c>
      <c r="D228" s="4">
        <v>489.12</v>
      </c>
      <c r="E228" s="4" t="str">
        <f>VLOOKUP(A228,HOP!A:L,12,0)</f>
        <v>489.12</v>
      </c>
      <c r="F228" s="4" t="str">
        <f>VLOOKUP(A228,HOP!A:C,3,0)</f>
        <v>4627312</v>
      </c>
      <c r="G228" s="4">
        <f t="shared" si="6"/>
        <v>0</v>
      </c>
      <c r="H228" s="4" t="str">
        <f t="shared" si="7"/>
        <v>，4627312</v>
      </c>
      <c r="I228" s="4" t="str">
        <f>VLOOKUP(A228,HOP!A:U,21,0)</f>
        <v>直采</v>
      </c>
    </row>
    <row r="229" s="4" customFormat="1" hidden="1" spans="1:9">
      <c r="A229" s="5">
        <v>999229883431732</v>
      </c>
      <c r="B229" s="6">
        <v>45337</v>
      </c>
      <c r="C229" s="6">
        <v>45338</v>
      </c>
      <c r="D229" s="4">
        <v>492.16</v>
      </c>
      <c r="E229" s="4" t="str">
        <f>VLOOKUP(A229,HOP!A:L,12,0)</f>
        <v>492.16</v>
      </c>
      <c r="F229" s="4" t="str">
        <f>VLOOKUP(A229,HOP!A:C,3,0)</f>
        <v>4628584</v>
      </c>
      <c r="G229" s="4">
        <f t="shared" si="6"/>
        <v>0</v>
      </c>
      <c r="H229" s="4" t="str">
        <f t="shared" si="7"/>
        <v>，4628584</v>
      </c>
      <c r="I229" s="4" t="str">
        <f>VLOOKUP(A229,HOP!A:U,21,0)</f>
        <v>直采</v>
      </c>
    </row>
    <row r="230" s="4" customFormat="1" hidden="1" spans="1:9">
      <c r="A230" s="5">
        <v>999229885852264</v>
      </c>
      <c r="B230" s="6">
        <v>45335</v>
      </c>
      <c r="C230" s="6">
        <v>45336</v>
      </c>
      <c r="D230" s="4">
        <v>371.63</v>
      </c>
      <c r="E230" s="4" t="str">
        <f>VLOOKUP(A230,HOP!A:L,12,0)</f>
        <v>371.63</v>
      </c>
      <c r="F230" s="4" t="str">
        <f>VLOOKUP(A230,HOP!A:C,3,0)</f>
        <v>4629157</v>
      </c>
      <c r="G230" s="4">
        <f t="shared" si="6"/>
        <v>0</v>
      </c>
      <c r="H230" s="4" t="str">
        <f t="shared" si="7"/>
        <v>，4629157</v>
      </c>
      <c r="I230" s="4" t="str">
        <f>VLOOKUP(A230,HOP!A:U,21,0)</f>
        <v>直采</v>
      </c>
    </row>
    <row r="231" s="4" customFormat="1" hidden="1" spans="1:9">
      <c r="A231" s="5">
        <v>999229886049960</v>
      </c>
      <c r="B231" s="6">
        <v>45333</v>
      </c>
      <c r="C231" s="6">
        <v>45334</v>
      </c>
      <c r="D231" s="4">
        <v>486.34</v>
      </c>
      <c r="E231" s="4" t="str">
        <f>VLOOKUP(A231,HOP!A:L,12,0)</f>
        <v>486.34</v>
      </c>
      <c r="F231" s="4" t="str">
        <f>VLOOKUP(A231,HOP!A:C,3,0)</f>
        <v>4629193</v>
      </c>
      <c r="G231" s="4">
        <f t="shared" si="6"/>
        <v>0</v>
      </c>
      <c r="H231" s="4" t="str">
        <f t="shared" si="7"/>
        <v>，4629193</v>
      </c>
      <c r="I231" s="4" t="str">
        <f>VLOOKUP(A231,HOP!A:U,21,0)</f>
        <v>直采</v>
      </c>
    </row>
    <row r="232" s="4" customFormat="1" hidden="1" spans="1:9">
      <c r="A232" s="5">
        <v>999229886435705</v>
      </c>
      <c r="B232" s="6">
        <v>45333</v>
      </c>
      <c r="C232" s="6">
        <v>45335</v>
      </c>
      <c r="D232" s="4">
        <v>364.9</v>
      </c>
      <c r="E232" s="4" t="str">
        <f>VLOOKUP(A232,HOP!A:L,12,0)</f>
        <v>364.90</v>
      </c>
      <c r="F232" s="4" t="str">
        <f>VLOOKUP(A232,HOP!A:C,3,0)</f>
        <v>4629248</v>
      </c>
      <c r="G232" s="4">
        <f t="shared" si="6"/>
        <v>0</v>
      </c>
      <c r="H232" s="4" t="str">
        <f t="shared" si="7"/>
        <v>，4629248</v>
      </c>
      <c r="I232" s="4" t="str">
        <f>VLOOKUP(A232,HOP!A:U,21,0)</f>
        <v>直采</v>
      </c>
    </row>
    <row r="233" s="4" customFormat="1" hidden="1" spans="1:9">
      <c r="A233" s="5">
        <v>999229887071670</v>
      </c>
      <c r="B233" s="6">
        <v>45338</v>
      </c>
      <c r="C233" s="6">
        <v>45340</v>
      </c>
      <c r="D233" s="4">
        <v>130.88</v>
      </c>
      <c r="E233" s="4" t="str">
        <f>VLOOKUP(A233,HOP!A:L,12,0)</f>
        <v>130.88</v>
      </c>
      <c r="F233" s="4" t="str">
        <f>VLOOKUP(A233,HOP!A:C,3,0)</f>
        <v>4629452</v>
      </c>
      <c r="G233" s="4">
        <f t="shared" si="6"/>
        <v>0</v>
      </c>
      <c r="H233" s="4" t="str">
        <f t="shared" si="7"/>
        <v>，4629452</v>
      </c>
      <c r="I233" s="4" t="str">
        <f>VLOOKUP(A233,HOP!A:U,21,0)</f>
        <v>直采</v>
      </c>
    </row>
    <row r="234" s="4" customFormat="1" hidden="1" spans="1:9">
      <c r="A234" s="5">
        <v>999229888799837</v>
      </c>
      <c r="B234" s="6">
        <v>45337</v>
      </c>
      <c r="C234" s="6">
        <v>45338</v>
      </c>
      <c r="D234" s="4">
        <v>327.88</v>
      </c>
      <c r="E234" s="4" t="str">
        <f>VLOOKUP(A234,HOP!A:L,12,0)</f>
        <v>327.88</v>
      </c>
      <c r="F234" s="4" t="str">
        <f>VLOOKUP(A234,HOP!A:C,3,0)</f>
        <v>4630049</v>
      </c>
      <c r="G234" s="4">
        <f t="shared" si="6"/>
        <v>0</v>
      </c>
      <c r="H234" s="4" t="str">
        <f t="shared" si="7"/>
        <v>，4630049</v>
      </c>
      <c r="I234" s="4" t="str">
        <f>VLOOKUP(A234,HOP!A:U,21,0)</f>
        <v>直采</v>
      </c>
    </row>
    <row r="235" s="4" customFormat="1" hidden="1" spans="1:9">
      <c r="A235" s="5">
        <v>999229889272128</v>
      </c>
      <c r="B235" s="6">
        <v>45332</v>
      </c>
      <c r="C235" s="6">
        <v>45334</v>
      </c>
      <c r="D235" s="4">
        <v>415.36</v>
      </c>
      <c r="E235" s="4" t="str">
        <f>VLOOKUP(A235,HOP!A:L,12,0)</f>
        <v>415.36</v>
      </c>
      <c r="F235" s="4" t="str">
        <f>VLOOKUP(A235,HOP!A:C,3,0)</f>
        <v>4630220</v>
      </c>
      <c r="G235" s="4">
        <f t="shared" si="6"/>
        <v>0</v>
      </c>
      <c r="H235" s="4" t="str">
        <f t="shared" si="7"/>
        <v>，4630220</v>
      </c>
      <c r="I235" s="4" t="str">
        <f>VLOOKUP(A235,HOP!A:U,21,0)</f>
        <v>直采</v>
      </c>
    </row>
    <row r="236" s="4" customFormat="1" hidden="1" spans="1:9">
      <c r="A236" s="5">
        <v>999229891548343</v>
      </c>
      <c r="B236" s="6">
        <v>45336</v>
      </c>
      <c r="C236" s="6">
        <v>45338</v>
      </c>
      <c r="D236" s="4">
        <v>0</v>
      </c>
      <c r="E236" s="4" t="e">
        <f>VLOOKUP(A236,HOP!A:L,12,0)</f>
        <v>#N/A</v>
      </c>
      <c r="F236" s="4" t="e">
        <f>VLOOKUP(A236,HOP!A:C,3,0)</f>
        <v>#N/A</v>
      </c>
      <c r="G236" s="4" t="e">
        <f t="shared" si="6"/>
        <v>#N/A</v>
      </c>
      <c r="H236" s="4" t="e">
        <f t="shared" si="7"/>
        <v>#N/A</v>
      </c>
      <c r="I236" s="4" t="e">
        <f>VLOOKUP(A236,HOP!A:U,21,0)</f>
        <v>#N/A</v>
      </c>
    </row>
    <row r="237" s="4" customFormat="1" hidden="1" spans="1:9">
      <c r="A237" s="5">
        <v>999229892553152</v>
      </c>
      <c r="B237" s="6">
        <v>45337</v>
      </c>
      <c r="C237" s="6">
        <v>45339</v>
      </c>
      <c r="D237" s="4">
        <v>871.47</v>
      </c>
      <c r="E237" s="4" t="str">
        <f>VLOOKUP(A237,HOP!A:L,12,0)</f>
        <v>871.47</v>
      </c>
      <c r="F237" s="4" t="str">
        <f>VLOOKUP(A237,HOP!A:C,3,0)</f>
        <v>4632175</v>
      </c>
      <c r="G237" s="4">
        <f t="shared" si="6"/>
        <v>0</v>
      </c>
      <c r="H237" s="4" t="str">
        <f t="shared" si="7"/>
        <v>，4632175</v>
      </c>
      <c r="I237" s="4" t="str">
        <f>VLOOKUP(A237,HOP!A:U,21,0)</f>
        <v>直采</v>
      </c>
    </row>
    <row r="238" s="4" customFormat="1" hidden="1" spans="1:9">
      <c r="A238" s="5">
        <v>999229892678381</v>
      </c>
      <c r="B238" s="6">
        <v>45336</v>
      </c>
      <c r="C238" s="6">
        <v>45337</v>
      </c>
      <c r="D238" s="4">
        <v>245.39</v>
      </c>
      <c r="E238" s="4" t="str">
        <f>VLOOKUP(A238,HOP!A:L,12,0)</f>
        <v>245.39</v>
      </c>
      <c r="F238" s="4" t="str">
        <f>VLOOKUP(A238,HOP!A:C,3,0)</f>
        <v>4632337</v>
      </c>
      <c r="G238" s="4">
        <f t="shared" si="6"/>
        <v>0</v>
      </c>
      <c r="H238" s="4" t="str">
        <f t="shared" si="7"/>
        <v>，4632337</v>
      </c>
      <c r="I238" s="4" t="str">
        <f>VLOOKUP(A238,HOP!A:U,21,0)</f>
        <v>直采</v>
      </c>
    </row>
    <row r="239" s="4" customFormat="1" hidden="1" spans="1:9">
      <c r="A239" s="5">
        <v>999229895050239</v>
      </c>
      <c r="B239" s="6">
        <v>45339</v>
      </c>
      <c r="C239" s="6">
        <v>45340</v>
      </c>
      <c r="D239" s="4">
        <v>206.5</v>
      </c>
      <c r="E239" s="4" t="str">
        <f>VLOOKUP(A239,HOP!A:L,12,0)</f>
        <v>206.50</v>
      </c>
      <c r="F239" s="4" t="str">
        <f>VLOOKUP(A239,HOP!A:C,3,0)</f>
        <v>4632961</v>
      </c>
      <c r="G239" s="4">
        <f t="shared" si="6"/>
        <v>0</v>
      </c>
      <c r="H239" s="4" t="str">
        <f t="shared" si="7"/>
        <v>，4632961</v>
      </c>
      <c r="I239" s="4" t="str">
        <f>VLOOKUP(A239,HOP!A:U,21,0)</f>
        <v>直采</v>
      </c>
    </row>
    <row r="240" s="4" customFormat="1" hidden="1" spans="1:9">
      <c r="A240" s="5">
        <v>999229895767251</v>
      </c>
      <c r="B240" s="6">
        <v>45335</v>
      </c>
      <c r="C240" s="6">
        <v>45336</v>
      </c>
      <c r="D240" s="4">
        <v>463.2</v>
      </c>
      <c r="E240" s="4" t="str">
        <f>VLOOKUP(A240,HOP!A:L,12,0)</f>
        <v>463.20</v>
      </c>
      <c r="F240" s="4" t="str">
        <f>VLOOKUP(A240,HOP!A:C,3,0)</f>
        <v>4633246</v>
      </c>
      <c r="G240" s="4">
        <f t="shared" si="6"/>
        <v>0</v>
      </c>
      <c r="H240" s="4" t="str">
        <f t="shared" si="7"/>
        <v>，4633246</v>
      </c>
      <c r="I240" s="4" t="str">
        <f>VLOOKUP(A240,HOP!A:U,21,0)</f>
        <v>直采</v>
      </c>
    </row>
    <row r="241" s="4" customFormat="1" hidden="1" spans="1:9">
      <c r="A241" s="5">
        <v>999229896329746</v>
      </c>
      <c r="B241" s="6">
        <v>45332</v>
      </c>
      <c r="C241" s="6">
        <v>45334</v>
      </c>
      <c r="D241" s="4">
        <v>437.42</v>
      </c>
      <c r="E241" s="4" t="str">
        <f>VLOOKUP(A241,HOP!A:L,12,0)</f>
        <v>437.42</v>
      </c>
      <c r="F241" s="4" t="str">
        <f>VLOOKUP(A241,HOP!A:C,3,0)</f>
        <v>4633352</v>
      </c>
      <c r="G241" s="4">
        <f t="shared" si="6"/>
        <v>0</v>
      </c>
      <c r="H241" s="4" t="str">
        <f t="shared" si="7"/>
        <v>，4633352</v>
      </c>
      <c r="I241" s="4" t="str">
        <f>VLOOKUP(A241,HOP!A:U,21,0)</f>
        <v>直采</v>
      </c>
    </row>
    <row r="242" s="4" customFormat="1" hidden="1" spans="1:9">
      <c r="A242" s="5">
        <v>999229901873028</v>
      </c>
      <c r="B242" s="6">
        <v>45338</v>
      </c>
      <c r="C242" s="6">
        <v>45340</v>
      </c>
      <c r="D242" s="4">
        <v>86.54</v>
      </c>
      <c r="E242" s="4" t="str">
        <f>VLOOKUP(A242,HOP!A:L,12,0)</f>
        <v>86.54</v>
      </c>
      <c r="F242" s="4" t="str">
        <f>VLOOKUP(A242,HOP!A:C,3,0)</f>
        <v>4634841</v>
      </c>
      <c r="G242" s="4">
        <f t="shared" si="6"/>
        <v>0</v>
      </c>
      <c r="H242" s="4" t="str">
        <f t="shared" si="7"/>
        <v>，4634841</v>
      </c>
      <c r="I242" s="4" t="str">
        <f>VLOOKUP(A242,HOP!A:U,21,0)</f>
        <v>直采</v>
      </c>
    </row>
    <row r="243" s="4" customFormat="1" hidden="1" spans="1:9">
      <c r="A243" s="5">
        <v>999229901949260</v>
      </c>
      <c r="B243" s="6">
        <v>45334</v>
      </c>
      <c r="C243" s="6">
        <v>45335</v>
      </c>
      <c r="D243" s="4">
        <v>241.03</v>
      </c>
      <c r="E243" s="4" t="str">
        <f>VLOOKUP(A243,HOP!A:L,12,0)</f>
        <v>241.03</v>
      </c>
      <c r="F243" s="4" t="str">
        <f>VLOOKUP(A243,HOP!A:C,3,0)</f>
        <v>4634863</v>
      </c>
      <c r="G243" s="4">
        <f t="shared" si="6"/>
        <v>0</v>
      </c>
      <c r="H243" s="4" t="str">
        <f t="shared" si="7"/>
        <v>，4634863</v>
      </c>
      <c r="I243" s="4" t="str">
        <f>VLOOKUP(A243,HOP!A:U,21,0)</f>
        <v>直采</v>
      </c>
    </row>
    <row r="244" s="4" customFormat="1" hidden="1" spans="1:9">
      <c r="A244" s="5">
        <v>999229901994272</v>
      </c>
      <c r="B244" s="6">
        <v>45335</v>
      </c>
      <c r="C244" s="6">
        <v>45336</v>
      </c>
      <c r="D244" s="4">
        <v>513.14</v>
      </c>
      <c r="E244" s="4" t="str">
        <f>VLOOKUP(A244,HOP!A:L,12,0)</f>
        <v>513.14</v>
      </c>
      <c r="F244" s="4" t="str">
        <f>VLOOKUP(A244,HOP!A:C,3,0)</f>
        <v>4634891</v>
      </c>
      <c r="G244" s="4">
        <f t="shared" si="6"/>
        <v>0</v>
      </c>
      <c r="H244" s="4" t="str">
        <f t="shared" si="7"/>
        <v>，4634891</v>
      </c>
      <c r="I244" s="4" t="str">
        <f>VLOOKUP(A244,HOP!A:U,21,0)</f>
        <v>直采</v>
      </c>
    </row>
    <row r="245" s="4" customFormat="1" hidden="1" spans="1:9">
      <c r="A245" s="5">
        <v>999229902553985</v>
      </c>
      <c r="B245" s="6">
        <v>45333</v>
      </c>
      <c r="C245" s="6">
        <v>45335</v>
      </c>
      <c r="D245" s="4">
        <v>862.08</v>
      </c>
      <c r="E245" s="4" t="str">
        <f>VLOOKUP(A245,HOP!A:L,12,0)</f>
        <v>862.08</v>
      </c>
      <c r="F245" s="4" t="str">
        <f>VLOOKUP(A245,HOP!A:C,3,0)</f>
        <v>4635120</v>
      </c>
      <c r="G245" s="4">
        <f t="shared" si="6"/>
        <v>0</v>
      </c>
      <c r="H245" s="4" t="str">
        <f t="shared" si="7"/>
        <v>，4635120</v>
      </c>
      <c r="I245" s="4" t="str">
        <f>VLOOKUP(A245,HOP!A:U,21,0)</f>
        <v>直采</v>
      </c>
    </row>
    <row r="246" s="4" customFormat="1" hidden="1" spans="1:9">
      <c r="A246" s="5">
        <v>999229903626007</v>
      </c>
      <c r="B246" s="6">
        <v>45338</v>
      </c>
      <c r="C246" s="6">
        <v>45340</v>
      </c>
      <c r="D246" s="4">
        <v>144.24</v>
      </c>
      <c r="E246" s="4" t="str">
        <f>VLOOKUP(A246,HOP!A:L,12,0)</f>
        <v>144.24</v>
      </c>
      <c r="F246" s="4" t="str">
        <f>VLOOKUP(A246,HOP!A:C,3,0)</f>
        <v>4635643</v>
      </c>
      <c r="G246" s="4">
        <f t="shared" si="6"/>
        <v>0</v>
      </c>
      <c r="H246" s="4" t="str">
        <f t="shared" si="7"/>
        <v>，4635643</v>
      </c>
      <c r="I246" s="4" t="str">
        <f>VLOOKUP(A246,HOP!A:U,21,0)</f>
        <v>直采</v>
      </c>
    </row>
    <row r="247" s="4" customFormat="1" hidden="1" spans="1:9">
      <c r="A247" s="5">
        <v>29904218048</v>
      </c>
      <c r="B247" s="6">
        <v>45334</v>
      </c>
      <c r="C247" s="6">
        <v>45336</v>
      </c>
      <c r="D247" s="4">
        <v>44.38</v>
      </c>
      <c r="E247" s="4" t="str">
        <f>VLOOKUP(A247,HOP!A:L,12,0)</f>
        <v>44.38</v>
      </c>
      <c r="F247" s="4" t="str">
        <f>VLOOKUP(A247,HOP!A:C,3,0)</f>
        <v>4635913</v>
      </c>
      <c r="G247" s="4">
        <f t="shared" si="6"/>
        <v>0</v>
      </c>
      <c r="H247" s="4" t="str">
        <f t="shared" si="7"/>
        <v>，4635913</v>
      </c>
      <c r="I247" s="4" t="str">
        <f>VLOOKUP(A247,HOP!A:U,21,0)</f>
        <v>直采</v>
      </c>
    </row>
    <row r="248" s="4" customFormat="1" hidden="1" spans="1:9">
      <c r="A248" s="5">
        <v>999229904629037</v>
      </c>
      <c r="B248" s="6">
        <v>45335</v>
      </c>
      <c r="C248" s="6">
        <v>45336</v>
      </c>
      <c r="D248" s="4">
        <v>49.37</v>
      </c>
      <c r="E248" s="4" t="str">
        <f>VLOOKUP(A248,HOP!A:L,12,0)</f>
        <v>49.37</v>
      </c>
      <c r="F248" s="4" t="str">
        <f>VLOOKUP(A248,HOP!A:C,3,0)</f>
        <v>4636250</v>
      </c>
      <c r="G248" s="4">
        <f t="shared" si="6"/>
        <v>0</v>
      </c>
      <c r="H248" s="4" t="str">
        <f t="shared" si="7"/>
        <v>，4636250</v>
      </c>
      <c r="I248" s="4" t="str">
        <f>VLOOKUP(A248,HOP!A:U,21,0)</f>
        <v>直采</v>
      </c>
    </row>
    <row r="249" s="4" customFormat="1" spans="1:9">
      <c r="A249" s="5">
        <v>999229907631989</v>
      </c>
      <c r="B249" s="6">
        <v>45329</v>
      </c>
      <c r="C249" s="6">
        <v>45334</v>
      </c>
      <c r="D249" s="4">
        <v>1217.67</v>
      </c>
      <c r="E249" s="4" t="str">
        <f>VLOOKUP(A249,HOP!A:L,12,0)</f>
        <v>1217.41</v>
      </c>
      <c r="F249" s="4" t="str">
        <f>VLOOKUP(A249,HOP!A:C,3,0)</f>
        <v>4637455</v>
      </c>
      <c r="G249" s="4">
        <f t="shared" si="6"/>
        <v>0.259999999999991</v>
      </c>
      <c r="H249" s="4" t="str">
        <f t="shared" si="7"/>
        <v>，4637455</v>
      </c>
      <c r="I249" s="4" t="str">
        <f>VLOOKUP(A249,HOP!A:U,21,0)</f>
        <v>直采</v>
      </c>
    </row>
    <row r="250" s="4" customFormat="1" hidden="1" spans="1:9">
      <c r="A250" s="5">
        <v>999229909121767</v>
      </c>
      <c r="B250" s="6">
        <v>45334</v>
      </c>
      <c r="C250" s="6">
        <v>45338</v>
      </c>
      <c r="D250" s="4">
        <v>2956.2</v>
      </c>
      <c r="E250" s="4" t="str">
        <f>VLOOKUP(A250,HOP!A:L,12,0)</f>
        <v>2956.20</v>
      </c>
      <c r="F250" s="4" t="str">
        <f>VLOOKUP(A250,HOP!A:C,3,0)</f>
        <v>4637716</v>
      </c>
      <c r="G250" s="4">
        <f t="shared" si="6"/>
        <v>0</v>
      </c>
      <c r="H250" s="4" t="str">
        <f t="shared" si="7"/>
        <v>，4637716</v>
      </c>
      <c r="I250" s="4" t="str">
        <f>VLOOKUP(A250,HOP!A:U,21,0)</f>
        <v>直采</v>
      </c>
    </row>
    <row r="251" s="4" customFormat="1" hidden="1" spans="1:9">
      <c r="A251" s="5">
        <v>999229911618694</v>
      </c>
      <c r="B251" s="6">
        <v>45336</v>
      </c>
      <c r="C251" s="6">
        <v>45337</v>
      </c>
      <c r="D251" s="4">
        <v>234.95</v>
      </c>
      <c r="E251" s="4" t="str">
        <f>VLOOKUP(A251,HOP!A:L,12,0)</f>
        <v>234.95</v>
      </c>
      <c r="F251" s="4" t="str">
        <f>VLOOKUP(A251,HOP!A:C,3,0)</f>
        <v>4638730</v>
      </c>
      <c r="G251" s="4">
        <f t="shared" si="6"/>
        <v>0</v>
      </c>
      <c r="H251" s="4" t="str">
        <f t="shared" si="7"/>
        <v>，4638730</v>
      </c>
      <c r="I251" s="4" t="str">
        <f>VLOOKUP(A251,HOP!A:U,21,0)</f>
        <v>直采</v>
      </c>
    </row>
    <row r="252" s="4" customFormat="1" hidden="1" spans="1:9">
      <c r="A252" s="5">
        <v>999229911757830</v>
      </c>
      <c r="B252" s="6">
        <v>45333</v>
      </c>
      <c r="C252" s="6">
        <v>45334</v>
      </c>
      <c r="D252" s="4">
        <v>580.42</v>
      </c>
      <c r="E252" s="4" t="str">
        <f>VLOOKUP(A252,HOP!A:L,12,0)</f>
        <v>580.42</v>
      </c>
      <c r="F252" s="4" t="str">
        <f>VLOOKUP(A252,HOP!A:C,3,0)</f>
        <v>4638804</v>
      </c>
      <c r="G252" s="4">
        <f t="shared" si="6"/>
        <v>0</v>
      </c>
      <c r="H252" s="4" t="str">
        <f t="shared" si="7"/>
        <v>，4638804</v>
      </c>
      <c r="I252" s="4" t="str">
        <f>VLOOKUP(A252,HOP!A:U,21,0)</f>
        <v>直采</v>
      </c>
    </row>
    <row r="253" s="4" customFormat="1" hidden="1" spans="1:9">
      <c r="A253" s="5">
        <v>999229911828605</v>
      </c>
      <c r="B253" s="6">
        <v>45333</v>
      </c>
      <c r="C253" s="6">
        <v>45334</v>
      </c>
      <c r="D253" s="4">
        <v>386.76</v>
      </c>
      <c r="E253" s="4" t="str">
        <f>VLOOKUP(A253,HOP!A:L,12,0)</f>
        <v>386.76</v>
      </c>
      <c r="F253" s="4" t="str">
        <f>VLOOKUP(A253,HOP!A:C,3,0)</f>
        <v>4638834</v>
      </c>
      <c r="G253" s="4">
        <f t="shared" si="6"/>
        <v>0</v>
      </c>
      <c r="H253" s="4" t="str">
        <f t="shared" si="7"/>
        <v>，4638834</v>
      </c>
      <c r="I253" s="4" t="str">
        <f>VLOOKUP(A253,HOP!A:U,21,0)</f>
        <v>直采</v>
      </c>
    </row>
    <row r="254" s="4" customFormat="1" hidden="1" spans="1:9">
      <c r="A254" s="5">
        <v>999229912162705</v>
      </c>
      <c r="B254" s="6">
        <v>45333</v>
      </c>
      <c r="C254" s="6">
        <v>45334</v>
      </c>
      <c r="D254" s="4">
        <v>147.5</v>
      </c>
      <c r="E254" s="4" t="str">
        <f>VLOOKUP(A254,HOP!A:L,12,0)</f>
        <v>147.50</v>
      </c>
      <c r="F254" s="4" t="str">
        <f>VLOOKUP(A254,HOP!A:C,3,0)</f>
        <v>4638961</v>
      </c>
      <c r="G254" s="4">
        <f t="shared" si="6"/>
        <v>0</v>
      </c>
      <c r="H254" s="4" t="str">
        <f t="shared" si="7"/>
        <v>，4638961</v>
      </c>
      <c r="I254" s="4" t="str">
        <f>VLOOKUP(A254,HOP!A:U,21,0)</f>
        <v>直采</v>
      </c>
    </row>
    <row r="255" s="4" customFormat="1" hidden="1" spans="1:9">
      <c r="A255" s="5">
        <v>999229916033009</v>
      </c>
      <c r="B255" s="6">
        <v>45339</v>
      </c>
      <c r="C255" s="6">
        <v>45340</v>
      </c>
      <c r="D255" s="4">
        <v>241.62</v>
      </c>
      <c r="E255" s="4" t="str">
        <f>VLOOKUP(A255,HOP!A:L,12,0)</f>
        <v>241.62</v>
      </c>
      <c r="F255" s="4" t="str">
        <f>VLOOKUP(A255,HOP!A:C,3,0)</f>
        <v>4640364</v>
      </c>
      <c r="G255" s="4">
        <f t="shared" si="6"/>
        <v>0</v>
      </c>
      <c r="H255" s="4" t="str">
        <f t="shared" si="7"/>
        <v>，4640364</v>
      </c>
      <c r="I255" s="4" t="str">
        <f>VLOOKUP(A255,HOP!A:U,21,0)</f>
        <v>直采</v>
      </c>
    </row>
    <row r="256" s="4" customFormat="1" hidden="1" spans="1:9">
      <c r="A256" s="5">
        <v>999229916470725</v>
      </c>
      <c r="B256" s="6">
        <v>45338</v>
      </c>
      <c r="C256" s="6">
        <v>45339</v>
      </c>
      <c r="D256" s="4">
        <v>98.15</v>
      </c>
      <c r="E256" s="4" t="str">
        <f>VLOOKUP(A256,HOP!A:L,12,0)</f>
        <v>98.15</v>
      </c>
      <c r="F256" s="4" t="str">
        <f>VLOOKUP(A256,HOP!A:C,3,0)</f>
        <v>4640539</v>
      </c>
      <c r="G256" s="4">
        <f t="shared" si="6"/>
        <v>0</v>
      </c>
      <c r="H256" s="4" t="str">
        <f t="shared" si="7"/>
        <v>，4640539</v>
      </c>
      <c r="I256" s="4" t="str">
        <f>VLOOKUP(A256,HOP!A:U,21,0)</f>
        <v>直采</v>
      </c>
    </row>
    <row r="257" s="4" customFormat="1" hidden="1" spans="1:9">
      <c r="A257" s="5">
        <v>999229916719804</v>
      </c>
      <c r="B257" s="6">
        <v>45337</v>
      </c>
      <c r="C257" s="6">
        <v>45339</v>
      </c>
      <c r="D257" s="4">
        <v>464.34</v>
      </c>
      <c r="E257" s="4" t="str">
        <f>VLOOKUP(A257,HOP!A:L,12,0)</f>
        <v>464.34</v>
      </c>
      <c r="F257" s="4" t="str">
        <f>VLOOKUP(A257,HOP!A:C,3,0)</f>
        <v>4640661</v>
      </c>
      <c r="G257" s="4">
        <f t="shared" si="6"/>
        <v>0</v>
      </c>
      <c r="H257" s="4" t="str">
        <f t="shared" si="7"/>
        <v>，4640661</v>
      </c>
      <c r="I257" s="4" t="str">
        <f>VLOOKUP(A257,HOP!A:U,21,0)</f>
        <v>直采</v>
      </c>
    </row>
    <row r="258" s="4" customFormat="1" hidden="1" spans="1:9">
      <c r="A258" s="5">
        <v>999229917177549</v>
      </c>
      <c r="B258" s="6">
        <v>45333</v>
      </c>
      <c r="C258" s="6">
        <v>45334</v>
      </c>
      <c r="D258" s="4">
        <v>140.13</v>
      </c>
      <c r="E258" s="4" t="str">
        <f>VLOOKUP(A258,HOP!A:L,12,0)</f>
        <v>140.13</v>
      </c>
      <c r="F258" s="4" t="str">
        <f>VLOOKUP(A258,HOP!A:C,3,0)</f>
        <v>4641061</v>
      </c>
      <c r="G258" s="4">
        <f t="shared" si="6"/>
        <v>0</v>
      </c>
      <c r="H258" s="4" t="str">
        <f t="shared" si="7"/>
        <v>，4641061</v>
      </c>
      <c r="I258" s="4" t="str">
        <f>VLOOKUP(A258,HOP!A:U,21,0)</f>
        <v>直采</v>
      </c>
    </row>
    <row r="259" s="4" customFormat="1" hidden="1" spans="1:9">
      <c r="A259" s="5">
        <v>999229917223022</v>
      </c>
      <c r="B259" s="6">
        <v>45333</v>
      </c>
      <c r="C259" s="6">
        <v>45335</v>
      </c>
      <c r="D259" s="4">
        <v>530.52</v>
      </c>
      <c r="E259" s="4" t="str">
        <f>VLOOKUP(A259,HOP!A:L,12,0)</f>
        <v>530.52</v>
      </c>
      <c r="F259" s="4" t="str">
        <f>VLOOKUP(A259,HOP!A:C,3,0)</f>
        <v>4641101</v>
      </c>
      <c r="G259" s="4">
        <f t="shared" ref="G259:G322" si="8">D259-E259</f>
        <v>0</v>
      </c>
      <c r="H259" s="4" t="str">
        <f t="shared" ref="H259:H322" si="9">$H$1&amp;F259</f>
        <v>，4641101</v>
      </c>
      <c r="I259" s="4" t="str">
        <f>VLOOKUP(A259,HOP!A:U,21,0)</f>
        <v>直采</v>
      </c>
    </row>
    <row r="260" s="4" customFormat="1" hidden="1" spans="1:9">
      <c r="A260" s="5">
        <v>999229919567807</v>
      </c>
      <c r="B260" s="6">
        <v>45334</v>
      </c>
      <c r="C260" s="6">
        <v>45335</v>
      </c>
      <c r="D260" s="4">
        <v>745.71</v>
      </c>
      <c r="E260" s="4" t="str">
        <f>VLOOKUP(A260,HOP!A:L,12,0)</f>
        <v>745.71</v>
      </c>
      <c r="F260" s="4" t="str">
        <f>VLOOKUP(A260,HOP!A:C,3,0)</f>
        <v>4641549</v>
      </c>
      <c r="G260" s="4">
        <f t="shared" si="8"/>
        <v>0</v>
      </c>
      <c r="H260" s="4" t="str">
        <f t="shared" si="9"/>
        <v>，4641549</v>
      </c>
      <c r="I260" s="4" t="str">
        <f>VLOOKUP(A260,HOP!A:U,21,0)</f>
        <v>直采</v>
      </c>
    </row>
    <row r="261" s="4" customFormat="1" hidden="1" spans="1:9">
      <c r="A261" s="5">
        <v>999229919933185</v>
      </c>
      <c r="B261" s="6">
        <v>45333</v>
      </c>
      <c r="C261" s="6">
        <v>45334</v>
      </c>
      <c r="D261" s="4">
        <v>166.83</v>
      </c>
      <c r="E261" s="4" t="str">
        <f>VLOOKUP(A261,HOP!A:L,12,0)</f>
        <v>166.83</v>
      </c>
      <c r="F261" s="4" t="str">
        <f>VLOOKUP(A261,HOP!A:C,3,0)</f>
        <v>4641658</v>
      </c>
      <c r="G261" s="4">
        <f t="shared" si="8"/>
        <v>0</v>
      </c>
      <c r="H261" s="4" t="str">
        <f t="shared" si="9"/>
        <v>，4641658</v>
      </c>
      <c r="I261" s="4" t="str">
        <f>VLOOKUP(A261,HOP!A:U,21,0)</f>
        <v>直采</v>
      </c>
    </row>
    <row r="262" s="4" customFormat="1" hidden="1" spans="1:9">
      <c r="A262" s="5">
        <v>999229923015658</v>
      </c>
      <c r="B262" s="6">
        <v>45339</v>
      </c>
      <c r="C262" s="6">
        <v>45340</v>
      </c>
      <c r="D262" s="4">
        <v>546.3</v>
      </c>
      <c r="E262" s="4" t="str">
        <f>VLOOKUP(A262,HOP!A:L,12,0)</f>
        <v>546.30</v>
      </c>
      <c r="F262" s="4" t="str">
        <f>VLOOKUP(A262,HOP!A:C,3,0)</f>
        <v>4643215</v>
      </c>
      <c r="G262" s="4">
        <f t="shared" si="8"/>
        <v>0</v>
      </c>
      <c r="H262" s="4" t="str">
        <f t="shared" si="9"/>
        <v>，4643215</v>
      </c>
      <c r="I262" s="4" t="str">
        <f>VLOOKUP(A262,HOP!A:U,21,0)</f>
        <v>直采</v>
      </c>
    </row>
    <row r="263" s="4" customFormat="1" hidden="1" spans="1:9">
      <c r="A263" s="5">
        <v>29923614846</v>
      </c>
      <c r="B263" s="6">
        <v>45336</v>
      </c>
      <c r="C263" s="6">
        <v>45338</v>
      </c>
      <c r="D263" s="4">
        <v>0</v>
      </c>
      <c r="E263" s="4" t="e">
        <f>VLOOKUP(A263,HOP!A:L,12,0)</f>
        <v>#N/A</v>
      </c>
      <c r="F263" s="4" t="e">
        <f>VLOOKUP(A263,HOP!A:C,3,0)</f>
        <v>#N/A</v>
      </c>
      <c r="G263" s="4" t="e">
        <f t="shared" si="8"/>
        <v>#N/A</v>
      </c>
      <c r="H263" s="4" t="e">
        <f t="shared" si="9"/>
        <v>#N/A</v>
      </c>
      <c r="I263" s="4" t="e">
        <f>VLOOKUP(A263,HOP!A:U,21,0)</f>
        <v>#N/A</v>
      </c>
    </row>
    <row r="264" s="4" customFormat="1" hidden="1" spans="1:9">
      <c r="A264" s="5">
        <v>999229923675043</v>
      </c>
      <c r="B264" s="6">
        <v>45333</v>
      </c>
      <c r="C264" s="6">
        <v>45335</v>
      </c>
      <c r="D264" s="4">
        <v>516.48</v>
      </c>
      <c r="E264" s="4" t="str">
        <f>VLOOKUP(A264,HOP!A:L,12,0)</f>
        <v>516.48</v>
      </c>
      <c r="F264" s="4" t="str">
        <f>VLOOKUP(A264,HOP!A:C,3,0)</f>
        <v>4643448</v>
      </c>
      <c r="G264" s="4">
        <f t="shared" si="8"/>
        <v>0</v>
      </c>
      <c r="H264" s="4" t="str">
        <f t="shared" si="9"/>
        <v>，4643448</v>
      </c>
      <c r="I264" s="4" t="str">
        <f>VLOOKUP(A264,HOP!A:U,21,0)</f>
        <v>直采</v>
      </c>
    </row>
    <row r="265" s="4" customFormat="1" hidden="1" spans="1:9">
      <c r="A265" s="5">
        <v>999229924490773</v>
      </c>
      <c r="B265" s="6">
        <v>45332</v>
      </c>
      <c r="C265" s="6">
        <v>45334</v>
      </c>
      <c r="D265" s="4">
        <v>605.4</v>
      </c>
      <c r="E265" s="4" t="str">
        <f>VLOOKUP(A265,HOP!A:L,12,0)</f>
        <v>605.40</v>
      </c>
      <c r="F265" s="4" t="str">
        <f>VLOOKUP(A265,HOP!A:C,3,0)</f>
        <v>4643733</v>
      </c>
      <c r="G265" s="4">
        <f t="shared" si="8"/>
        <v>0</v>
      </c>
      <c r="H265" s="4" t="str">
        <f t="shared" si="9"/>
        <v>，4643733</v>
      </c>
      <c r="I265" s="4" t="str">
        <f>VLOOKUP(A265,HOP!A:U,21,0)</f>
        <v>直采</v>
      </c>
    </row>
    <row r="266" s="4" customFormat="1" hidden="1" spans="1:9">
      <c r="A266" s="5">
        <v>999229926050296</v>
      </c>
      <c r="B266" s="6">
        <v>45336</v>
      </c>
      <c r="C266" s="6">
        <v>45339</v>
      </c>
      <c r="D266" s="4">
        <v>1227.09</v>
      </c>
      <c r="E266" s="4" t="str">
        <f>VLOOKUP(A266,HOP!A:L,12,0)</f>
        <v>1227.09</v>
      </c>
      <c r="F266" s="4" t="str">
        <f>VLOOKUP(A266,HOP!A:C,3,0)</f>
        <v>4644701</v>
      </c>
      <c r="G266" s="4">
        <f t="shared" si="8"/>
        <v>0</v>
      </c>
      <c r="H266" s="4" t="str">
        <f t="shared" si="9"/>
        <v>，4644701</v>
      </c>
      <c r="I266" s="4" t="str">
        <f>VLOOKUP(A266,HOP!A:U,21,0)</f>
        <v>直采</v>
      </c>
    </row>
    <row r="267" s="4" customFormat="1" hidden="1" spans="1:9">
      <c r="A267" s="5">
        <v>999229926083005</v>
      </c>
      <c r="B267" s="6">
        <v>45337</v>
      </c>
      <c r="C267" s="6">
        <v>45339</v>
      </c>
      <c r="D267" s="4">
        <v>0</v>
      </c>
      <c r="E267" s="4" t="e">
        <f>VLOOKUP(A267,HOP!A:L,12,0)</f>
        <v>#N/A</v>
      </c>
      <c r="F267" s="4" t="e">
        <f>VLOOKUP(A267,HOP!A:C,3,0)</f>
        <v>#N/A</v>
      </c>
      <c r="G267" s="4" t="e">
        <f t="shared" si="8"/>
        <v>#N/A</v>
      </c>
      <c r="H267" s="4" t="e">
        <f t="shared" si="9"/>
        <v>#N/A</v>
      </c>
      <c r="I267" s="4" t="e">
        <f>VLOOKUP(A267,HOP!A:U,21,0)</f>
        <v>#N/A</v>
      </c>
    </row>
    <row r="268" s="4" customFormat="1" hidden="1" spans="1:9">
      <c r="A268" s="5">
        <v>999229926669642</v>
      </c>
      <c r="B268" s="6">
        <v>45333</v>
      </c>
      <c r="C268" s="6">
        <v>45334</v>
      </c>
      <c r="D268" s="4">
        <v>1163.68</v>
      </c>
      <c r="E268" s="4" t="str">
        <f>VLOOKUP(A268,HOP!A:L,12,0)</f>
        <v>1163.68</v>
      </c>
      <c r="F268" s="4" t="str">
        <f>VLOOKUP(A268,HOP!A:C,3,0)</f>
        <v>4645251</v>
      </c>
      <c r="G268" s="4">
        <f t="shared" si="8"/>
        <v>0</v>
      </c>
      <c r="H268" s="4" t="str">
        <f t="shared" si="9"/>
        <v>，4645251</v>
      </c>
      <c r="I268" s="4" t="str">
        <f>VLOOKUP(A268,HOP!A:U,21,0)</f>
        <v>直采</v>
      </c>
    </row>
    <row r="269" s="4" customFormat="1" hidden="1" spans="1:9">
      <c r="A269" s="5">
        <v>999229926675546</v>
      </c>
      <c r="B269" s="6">
        <v>45333</v>
      </c>
      <c r="C269" s="6">
        <v>45334</v>
      </c>
      <c r="D269" s="4">
        <v>626.58</v>
      </c>
      <c r="E269" s="4" t="str">
        <f>VLOOKUP(A269,HOP!A:L,12,0)</f>
        <v>626.58</v>
      </c>
      <c r="F269" s="4" t="str">
        <f>VLOOKUP(A269,HOP!A:C,3,0)</f>
        <v>4645259</v>
      </c>
      <c r="G269" s="4">
        <f t="shared" si="8"/>
        <v>0</v>
      </c>
      <c r="H269" s="4" t="str">
        <f t="shared" si="9"/>
        <v>，4645259</v>
      </c>
      <c r="I269" s="4" t="str">
        <f>VLOOKUP(A269,HOP!A:U,21,0)</f>
        <v>直采</v>
      </c>
    </row>
    <row r="270" s="4" customFormat="1" hidden="1" spans="1:9">
      <c r="A270" s="5">
        <v>999229930659496</v>
      </c>
      <c r="B270" s="6">
        <v>45334</v>
      </c>
      <c r="C270" s="6">
        <v>45335</v>
      </c>
      <c r="D270" s="4">
        <v>71.35</v>
      </c>
      <c r="E270" s="4" t="str">
        <f>VLOOKUP(A270,HOP!A:L,12,0)</f>
        <v>71.35</v>
      </c>
      <c r="F270" s="4" t="str">
        <f>VLOOKUP(A270,HOP!A:C,3,0)</f>
        <v>4646099</v>
      </c>
      <c r="G270" s="4">
        <f t="shared" si="8"/>
        <v>0</v>
      </c>
      <c r="H270" s="4" t="str">
        <f t="shared" si="9"/>
        <v>，4646099</v>
      </c>
      <c r="I270" s="4" t="str">
        <f>VLOOKUP(A270,HOP!A:U,21,0)</f>
        <v>直采</v>
      </c>
    </row>
    <row r="271" s="4" customFormat="1" hidden="1" spans="1:9">
      <c r="A271" s="5">
        <v>999229931067947</v>
      </c>
      <c r="B271" s="6">
        <v>45334</v>
      </c>
      <c r="C271" s="6">
        <v>45335</v>
      </c>
      <c r="D271" s="4">
        <v>79.3</v>
      </c>
      <c r="E271" s="4" t="str">
        <f>VLOOKUP(A271,HOP!A:L,12,0)</f>
        <v>79.30</v>
      </c>
      <c r="F271" s="4" t="str">
        <f>VLOOKUP(A271,HOP!A:C,3,0)</f>
        <v>4646234</v>
      </c>
      <c r="G271" s="4">
        <f t="shared" si="8"/>
        <v>0</v>
      </c>
      <c r="H271" s="4" t="str">
        <f t="shared" si="9"/>
        <v>，4646234</v>
      </c>
      <c r="I271" s="4" t="str">
        <f>VLOOKUP(A271,HOP!A:U,21,0)</f>
        <v>直采</v>
      </c>
    </row>
    <row r="272" s="4" customFormat="1" hidden="1" spans="1:9">
      <c r="A272" s="5">
        <v>999229932259624</v>
      </c>
      <c r="B272" s="6">
        <v>45335</v>
      </c>
      <c r="C272" s="6">
        <v>45337</v>
      </c>
      <c r="D272" s="4">
        <v>617.66</v>
      </c>
      <c r="E272" s="4" t="str">
        <f>VLOOKUP(A272,HOP!A:L,12,0)</f>
        <v>617.66</v>
      </c>
      <c r="F272" s="4" t="str">
        <f>VLOOKUP(A272,HOP!A:C,3,0)</f>
        <v>4646672</v>
      </c>
      <c r="G272" s="4">
        <f t="shared" si="8"/>
        <v>0</v>
      </c>
      <c r="H272" s="4" t="str">
        <f t="shared" si="9"/>
        <v>，4646672</v>
      </c>
      <c r="I272" s="4" t="str">
        <f>VLOOKUP(A272,HOP!A:U,21,0)</f>
        <v>直采</v>
      </c>
    </row>
    <row r="273" s="4" customFormat="1" hidden="1" spans="1:9">
      <c r="A273" s="5">
        <v>999229933758597</v>
      </c>
      <c r="B273" s="6">
        <v>45335</v>
      </c>
      <c r="C273" s="6">
        <v>45337</v>
      </c>
      <c r="D273" s="4">
        <v>140.27</v>
      </c>
      <c r="E273" s="4" t="str">
        <f>VLOOKUP(A273,HOP!A:L,12,0)</f>
        <v>140.27</v>
      </c>
      <c r="F273" s="4" t="str">
        <f>VLOOKUP(A273,HOP!A:C,3,0)</f>
        <v>4647517</v>
      </c>
      <c r="G273" s="4">
        <f t="shared" si="8"/>
        <v>0</v>
      </c>
      <c r="H273" s="4" t="str">
        <f t="shared" si="9"/>
        <v>，4647517</v>
      </c>
      <c r="I273" s="4" t="str">
        <f>VLOOKUP(A273,HOP!A:U,21,0)</f>
        <v>直采</v>
      </c>
    </row>
    <row r="274" s="4" customFormat="1" hidden="1" spans="1:9">
      <c r="A274" s="5">
        <v>999229936560417</v>
      </c>
      <c r="B274" s="6">
        <v>45332</v>
      </c>
      <c r="C274" s="6">
        <v>45334</v>
      </c>
      <c r="D274" s="4">
        <v>508.06</v>
      </c>
      <c r="E274" s="4" t="str">
        <f>VLOOKUP(A274,HOP!A:L,12,0)</f>
        <v>508.06</v>
      </c>
      <c r="F274" s="4" t="str">
        <f>VLOOKUP(A274,HOP!A:C,3,0)</f>
        <v>4648977</v>
      </c>
      <c r="G274" s="4">
        <f t="shared" si="8"/>
        <v>0</v>
      </c>
      <c r="H274" s="4" t="str">
        <f t="shared" si="9"/>
        <v>，4648977</v>
      </c>
      <c r="I274" s="4" t="str">
        <f>VLOOKUP(A274,HOP!A:U,21,0)</f>
        <v>直采</v>
      </c>
    </row>
    <row r="275" s="4" customFormat="1" hidden="1" spans="1:9">
      <c r="A275" s="5">
        <v>999229936563496</v>
      </c>
      <c r="B275" s="6">
        <v>45334</v>
      </c>
      <c r="C275" s="6">
        <v>45335</v>
      </c>
      <c r="D275" s="4">
        <v>187.98</v>
      </c>
      <c r="E275" s="4" t="str">
        <f>VLOOKUP(A275,HOP!A:L,12,0)</f>
        <v>187.98</v>
      </c>
      <c r="F275" s="4" t="str">
        <f>VLOOKUP(A275,HOP!A:C,3,0)</f>
        <v>4648982</v>
      </c>
      <c r="G275" s="4">
        <f t="shared" si="8"/>
        <v>0</v>
      </c>
      <c r="H275" s="4" t="str">
        <f t="shared" si="9"/>
        <v>，4648982</v>
      </c>
      <c r="I275" s="4" t="str">
        <f>VLOOKUP(A275,HOP!A:U,21,0)</f>
        <v>直采</v>
      </c>
    </row>
    <row r="276" s="4" customFormat="1" hidden="1" spans="1:9">
      <c r="A276" s="5">
        <v>999229941155493</v>
      </c>
      <c r="B276" s="6">
        <v>45333</v>
      </c>
      <c r="C276" s="6">
        <v>45335</v>
      </c>
      <c r="D276" s="4">
        <v>1294.34</v>
      </c>
      <c r="E276" s="4" t="str">
        <f>VLOOKUP(A276,HOP!A:L,12,0)</f>
        <v>1294.34</v>
      </c>
      <c r="F276" s="4" t="str">
        <f>VLOOKUP(A276,HOP!A:C,3,0)</f>
        <v>4649610</v>
      </c>
      <c r="G276" s="4">
        <f t="shared" si="8"/>
        <v>0</v>
      </c>
      <c r="H276" s="4" t="str">
        <f t="shared" si="9"/>
        <v>，4649610</v>
      </c>
      <c r="I276" s="4" t="str">
        <f>VLOOKUP(A276,HOP!A:U,21,0)</f>
        <v>直采</v>
      </c>
    </row>
    <row r="277" s="4" customFormat="1" hidden="1" spans="1:9">
      <c r="A277" s="5">
        <v>999229941898770</v>
      </c>
      <c r="B277" s="6">
        <v>45331</v>
      </c>
      <c r="C277" s="6">
        <v>45334</v>
      </c>
      <c r="D277" s="4">
        <v>343.29</v>
      </c>
      <c r="E277" s="4" t="str">
        <f>VLOOKUP(A277,HOP!A:L,12,0)</f>
        <v>343.29</v>
      </c>
      <c r="F277" s="4" t="str">
        <f>VLOOKUP(A277,HOP!A:C,3,0)</f>
        <v>4649744</v>
      </c>
      <c r="G277" s="4">
        <f t="shared" si="8"/>
        <v>0</v>
      </c>
      <c r="H277" s="4" t="str">
        <f t="shared" si="9"/>
        <v>，4649744</v>
      </c>
      <c r="I277" s="4" t="str">
        <f>VLOOKUP(A277,HOP!A:U,21,0)</f>
        <v>直采</v>
      </c>
    </row>
    <row r="278" s="4" customFormat="1" hidden="1" spans="1:9">
      <c r="A278" s="5">
        <v>999229944394465</v>
      </c>
      <c r="B278" s="6">
        <v>45336</v>
      </c>
      <c r="C278" s="6">
        <v>45338</v>
      </c>
      <c r="D278" s="4">
        <v>375.42</v>
      </c>
      <c r="E278" s="4" t="str">
        <f>VLOOKUP(A278,HOP!A:L,12,0)</f>
        <v>375.42</v>
      </c>
      <c r="F278" s="4" t="str">
        <f>VLOOKUP(A278,HOP!A:C,3,0)</f>
        <v>4650285</v>
      </c>
      <c r="G278" s="4">
        <f t="shared" si="8"/>
        <v>0</v>
      </c>
      <c r="H278" s="4" t="str">
        <f t="shared" si="9"/>
        <v>，4650285</v>
      </c>
      <c r="I278" s="4" t="str">
        <f>VLOOKUP(A278,HOP!A:U,21,0)</f>
        <v>直采</v>
      </c>
    </row>
    <row r="279" s="4" customFormat="1" hidden="1" spans="1:9">
      <c r="A279" s="5">
        <v>999229948860155</v>
      </c>
      <c r="B279" s="6">
        <v>45332</v>
      </c>
      <c r="C279" s="6">
        <v>45334</v>
      </c>
      <c r="D279" s="4">
        <v>296.63</v>
      </c>
      <c r="E279" s="4" t="str">
        <f>VLOOKUP(A279,HOP!A:L,12,0)</f>
        <v>296.63</v>
      </c>
      <c r="F279" s="4" t="str">
        <f>VLOOKUP(A279,HOP!A:C,3,0)</f>
        <v>4651734</v>
      </c>
      <c r="G279" s="4">
        <f t="shared" si="8"/>
        <v>0</v>
      </c>
      <c r="H279" s="4" t="str">
        <f t="shared" si="9"/>
        <v>，4651734</v>
      </c>
      <c r="I279" s="4" t="str">
        <f>VLOOKUP(A279,HOP!A:U,21,0)</f>
        <v>直采</v>
      </c>
    </row>
    <row r="280" s="4" customFormat="1" hidden="1" spans="1:9">
      <c r="A280" s="5">
        <v>999229950600249</v>
      </c>
      <c r="B280" s="6">
        <v>45336</v>
      </c>
      <c r="C280" s="6">
        <v>45337</v>
      </c>
      <c r="D280" s="4">
        <v>361.96</v>
      </c>
      <c r="E280" s="4" t="str">
        <f>VLOOKUP(A280,HOP!A:L,12,0)</f>
        <v>361.96</v>
      </c>
      <c r="F280" s="4" t="str">
        <f>VLOOKUP(A280,HOP!A:C,3,0)</f>
        <v>4652376</v>
      </c>
      <c r="G280" s="4">
        <f t="shared" si="8"/>
        <v>0</v>
      </c>
      <c r="H280" s="4" t="str">
        <f t="shared" si="9"/>
        <v>，4652376</v>
      </c>
      <c r="I280" s="4" t="str">
        <f>VLOOKUP(A280,HOP!A:U,21,0)</f>
        <v>直采</v>
      </c>
    </row>
    <row r="281" s="4" customFormat="1" hidden="1" spans="1:9">
      <c r="A281" s="5">
        <v>999229950661228</v>
      </c>
      <c r="B281" s="6">
        <v>45336</v>
      </c>
      <c r="C281" s="6">
        <v>45337</v>
      </c>
      <c r="D281" s="4">
        <v>496.38</v>
      </c>
      <c r="E281" s="4" t="str">
        <f>VLOOKUP(A281,HOP!A:L,12,0)</f>
        <v>496.38</v>
      </c>
      <c r="F281" s="4" t="str">
        <f>VLOOKUP(A281,HOP!A:C,3,0)</f>
        <v>4652392</v>
      </c>
      <c r="G281" s="4">
        <f t="shared" si="8"/>
        <v>0</v>
      </c>
      <c r="H281" s="4" t="str">
        <f t="shared" si="9"/>
        <v>，4652392</v>
      </c>
      <c r="I281" s="4" t="str">
        <f>VLOOKUP(A281,HOP!A:U,21,0)</f>
        <v>直采</v>
      </c>
    </row>
    <row r="282" s="4" customFormat="1" hidden="1" spans="1:9">
      <c r="A282" s="5">
        <v>999229992122144</v>
      </c>
      <c r="B282" s="6">
        <v>45333</v>
      </c>
      <c r="C282" s="6">
        <v>45334</v>
      </c>
      <c r="D282" s="4">
        <v>815.25</v>
      </c>
      <c r="E282" s="4" t="str">
        <f>VLOOKUP(A282,HOP!A:L,12,0)</f>
        <v>815.25</v>
      </c>
      <c r="F282" s="4" t="str">
        <f>VLOOKUP(A282,HOP!A:C,3,0)</f>
        <v>4652693</v>
      </c>
      <c r="G282" s="4">
        <f t="shared" si="8"/>
        <v>0</v>
      </c>
      <c r="H282" s="4" t="str">
        <f t="shared" si="9"/>
        <v>，4652693</v>
      </c>
      <c r="I282" s="4" t="str">
        <f>VLOOKUP(A282,HOP!A:U,21,0)</f>
        <v>直采</v>
      </c>
    </row>
    <row r="283" s="4" customFormat="1" hidden="1" spans="1:9">
      <c r="A283" s="5">
        <v>999229995052792</v>
      </c>
      <c r="B283" s="6">
        <v>45335</v>
      </c>
      <c r="C283" s="6">
        <v>45336</v>
      </c>
      <c r="D283" s="4">
        <v>552.68</v>
      </c>
      <c r="E283" s="4" t="str">
        <f>VLOOKUP(A283,HOP!A:L,12,0)</f>
        <v>552.68</v>
      </c>
      <c r="F283" s="4" t="str">
        <f>VLOOKUP(A283,HOP!A:C,3,0)</f>
        <v>4653277</v>
      </c>
      <c r="G283" s="4">
        <f t="shared" si="8"/>
        <v>0</v>
      </c>
      <c r="H283" s="4" t="str">
        <f t="shared" si="9"/>
        <v>，4653277</v>
      </c>
      <c r="I283" s="4" t="str">
        <f>VLOOKUP(A283,HOP!A:U,21,0)</f>
        <v>直采</v>
      </c>
    </row>
    <row r="284" s="4" customFormat="1" hidden="1" spans="1:9">
      <c r="A284" s="5">
        <v>999229996503142</v>
      </c>
      <c r="B284" s="6">
        <v>45333</v>
      </c>
      <c r="C284" s="6">
        <v>45335</v>
      </c>
      <c r="D284" s="4">
        <v>1632.86</v>
      </c>
      <c r="E284" s="4" t="str">
        <f>VLOOKUP(A284,HOP!A:L,12,0)</f>
        <v>1632.86</v>
      </c>
      <c r="F284" s="4" t="str">
        <f>VLOOKUP(A284,HOP!A:C,3,0)</f>
        <v>4653595</v>
      </c>
      <c r="G284" s="4">
        <f t="shared" si="8"/>
        <v>0</v>
      </c>
      <c r="H284" s="4" t="str">
        <f t="shared" si="9"/>
        <v>，4653595</v>
      </c>
      <c r="I284" s="4" t="str">
        <f>VLOOKUP(A284,HOP!A:U,21,0)</f>
        <v>直采</v>
      </c>
    </row>
    <row r="285" s="4" customFormat="1" hidden="1" spans="1:9">
      <c r="A285" s="5">
        <v>999230001431885</v>
      </c>
      <c r="B285" s="6">
        <v>45333</v>
      </c>
      <c r="C285" s="6">
        <v>45334</v>
      </c>
      <c r="D285" s="4">
        <v>580.34</v>
      </c>
      <c r="E285" s="4" t="str">
        <f>VLOOKUP(A285,HOP!A:L,12,0)</f>
        <v>580.34</v>
      </c>
      <c r="F285" s="4" t="str">
        <f>VLOOKUP(A285,HOP!A:C,3,0)</f>
        <v>4654757</v>
      </c>
      <c r="G285" s="4">
        <f t="shared" si="8"/>
        <v>0</v>
      </c>
      <c r="H285" s="4" t="str">
        <f t="shared" si="9"/>
        <v>，4654757</v>
      </c>
      <c r="I285" s="4" t="str">
        <f>VLOOKUP(A285,HOP!A:U,21,0)</f>
        <v>直采</v>
      </c>
    </row>
    <row r="286" s="4" customFormat="1" hidden="1" spans="1:9">
      <c r="A286" s="5">
        <v>30001617560</v>
      </c>
      <c r="B286" s="6">
        <v>45333</v>
      </c>
      <c r="C286" s="6">
        <v>45334</v>
      </c>
      <c r="D286" s="4">
        <v>625.23</v>
      </c>
      <c r="E286" s="4" t="str">
        <f>VLOOKUP(A286,HOP!A:L,12,0)</f>
        <v>625.23</v>
      </c>
      <c r="F286" s="4" t="str">
        <f>VLOOKUP(A286,HOP!A:C,3,0)</f>
        <v>4654866</v>
      </c>
      <c r="G286" s="4">
        <f t="shared" si="8"/>
        <v>0</v>
      </c>
      <c r="H286" s="4" t="str">
        <f t="shared" si="9"/>
        <v>，4654866</v>
      </c>
      <c r="I286" s="4" t="str">
        <f>VLOOKUP(A286,HOP!A:U,21,0)</f>
        <v>直采</v>
      </c>
    </row>
    <row r="287" s="4" customFormat="1" hidden="1" spans="1:9">
      <c r="A287" s="5">
        <v>999230001911827</v>
      </c>
      <c r="B287" s="6">
        <v>45333</v>
      </c>
      <c r="C287" s="6">
        <v>45335</v>
      </c>
      <c r="D287" s="4">
        <v>91.96</v>
      </c>
      <c r="E287" s="4" t="str">
        <f>VLOOKUP(A287,HOP!A:L,12,0)</f>
        <v>91.96</v>
      </c>
      <c r="F287" s="4" t="str">
        <f>VLOOKUP(A287,HOP!A:C,3,0)</f>
        <v>4655139</v>
      </c>
      <c r="G287" s="4">
        <f t="shared" si="8"/>
        <v>0</v>
      </c>
      <c r="H287" s="4" t="str">
        <f t="shared" si="9"/>
        <v>，4655139</v>
      </c>
      <c r="I287" s="4" t="str">
        <f>VLOOKUP(A287,HOP!A:U,21,0)</f>
        <v>直采</v>
      </c>
    </row>
    <row r="288" s="4" customFormat="1" hidden="1" spans="1:9">
      <c r="A288" s="5">
        <v>999230003403683</v>
      </c>
      <c r="B288" s="6">
        <v>45331</v>
      </c>
      <c r="C288" s="6">
        <v>45334</v>
      </c>
      <c r="D288" s="4">
        <v>342.99</v>
      </c>
      <c r="E288" s="4" t="str">
        <f>VLOOKUP(A288,HOP!A:L,12,0)</f>
        <v>342.99</v>
      </c>
      <c r="F288" s="4" t="str">
        <f>VLOOKUP(A288,HOP!A:C,3,0)</f>
        <v>4655962</v>
      </c>
      <c r="G288" s="4">
        <f t="shared" si="8"/>
        <v>0</v>
      </c>
      <c r="H288" s="4" t="str">
        <f t="shared" si="9"/>
        <v>，4655962</v>
      </c>
      <c r="I288" s="4" t="str">
        <f>VLOOKUP(A288,HOP!A:U,21,0)</f>
        <v>直采</v>
      </c>
    </row>
    <row r="289" s="4" customFormat="1" hidden="1" spans="1:9">
      <c r="A289" s="5">
        <v>30003553318</v>
      </c>
      <c r="B289" s="6">
        <v>45334</v>
      </c>
      <c r="C289" s="6">
        <v>45335</v>
      </c>
      <c r="D289" s="4">
        <v>191.14</v>
      </c>
      <c r="E289" s="4" t="str">
        <f>VLOOKUP(A289,HOP!A:L,12,0)</f>
        <v>191.14</v>
      </c>
      <c r="F289" s="4" t="str">
        <f>VLOOKUP(A289,HOP!A:C,3,0)</f>
        <v>4656091</v>
      </c>
      <c r="G289" s="4">
        <f t="shared" si="8"/>
        <v>0</v>
      </c>
      <c r="H289" s="4" t="str">
        <f t="shared" si="9"/>
        <v>，4656091</v>
      </c>
      <c r="I289" s="4" t="str">
        <f>VLOOKUP(A289,HOP!A:U,21,0)</f>
        <v>直采</v>
      </c>
    </row>
    <row r="290" s="4" customFormat="1" hidden="1" spans="1:9">
      <c r="A290" s="5">
        <v>999230003636833</v>
      </c>
      <c r="B290" s="6">
        <v>45336</v>
      </c>
      <c r="C290" s="6">
        <v>45337</v>
      </c>
      <c r="D290" s="4">
        <v>65.57</v>
      </c>
      <c r="E290" s="4" t="str">
        <f>VLOOKUP(A290,HOP!A:L,12,0)</f>
        <v>65.57</v>
      </c>
      <c r="F290" s="4" t="str">
        <f>VLOOKUP(A290,HOP!A:C,3,0)</f>
        <v>4656154</v>
      </c>
      <c r="G290" s="4">
        <f t="shared" si="8"/>
        <v>0</v>
      </c>
      <c r="H290" s="4" t="str">
        <f t="shared" si="9"/>
        <v>，4656154</v>
      </c>
      <c r="I290" s="4" t="str">
        <f>VLOOKUP(A290,HOP!A:U,21,0)</f>
        <v>直采</v>
      </c>
    </row>
    <row r="291" s="4" customFormat="1" hidden="1" spans="1:9">
      <c r="A291" s="5">
        <v>999230004927291</v>
      </c>
      <c r="B291" s="6">
        <v>45336</v>
      </c>
      <c r="C291" s="6">
        <v>45340</v>
      </c>
      <c r="D291" s="4">
        <v>1572.26</v>
      </c>
      <c r="E291" s="4" t="str">
        <f>VLOOKUP(A291,HOP!A:L,12,0)</f>
        <v>1572.26</v>
      </c>
      <c r="F291" s="4" t="str">
        <f>VLOOKUP(A291,HOP!A:C,3,0)</f>
        <v>4656476</v>
      </c>
      <c r="G291" s="4">
        <f t="shared" si="8"/>
        <v>0</v>
      </c>
      <c r="H291" s="4" t="str">
        <f t="shared" si="9"/>
        <v>，4656476</v>
      </c>
      <c r="I291" s="4" t="str">
        <f>VLOOKUP(A291,HOP!A:U,21,0)</f>
        <v>直采</v>
      </c>
    </row>
    <row r="292" s="4" customFormat="1" hidden="1" spans="1:9">
      <c r="A292" s="5">
        <v>999230005468460</v>
      </c>
      <c r="B292" s="6">
        <v>45331</v>
      </c>
      <c r="C292" s="6">
        <v>45334</v>
      </c>
      <c r="D292" s="4">
        <v>404.67</v>
      </c>
      <c r="E292" s="4" t="str">
        <f>VLOOKUP(A292,HOP!A:L,12,0)</f>
        <v>404.67</v>
      </c>
      <c r="F292" s="4" t="str">
        <f>VLOOKUP(A292,HOP!A:C,3,0)</f>
        <v>4656573</v>
      </c>
      <c r="G292" s="4">
        <f t="shared" si="8"/>
        <v>0</v>
      </c>
      <c r="H292" s="4" t="str">
        <f t="shared" si="9"/>
        <v>，4656573</v>
      </c>
      <c r="I292" s="4" t="str">
        <f>VLOOKUP(A292,HOP!A:U,21,0)</f>
        <v>直采</v>
      </c>
    </row>
    <row r="293" s="4" customFormat="1" hidden="1" spans="1:9">
      <c r="A293" s="5">
        <v>999230007218906</v>
      </c>
      <c r="B293" s="6">
        <v>45334</v>
      </c>
      <c r="C293" s="6">
        <v>45336</v>
      </c>
      <c r="D293" s="4">
        <v>51.4</v>
      </c>
      <c r="E293" s="4" t="str">
        <f>VLOOKUP(A293,HOP!A:L,12,0)</f>
        <v>51.40</v>
      </c>
      <c r="F293" s="4" t="str">
        <f>VLOOKUP(A293,HOP!A:C,3,0)</f>
        <v>4657008</v>
      </c>
      <c r="G293" s="4">
        <f t="shared" si="8"/>
        <v>0</v>
      </c>
      <c r="H293" s="4" t="str">
        <f t="shared" si="9"/>
        <v>，4657008</v>
      </c>
      <c r="I293" s="4" t="str">
        <f>VLOOKUP(A293,HOP!A:U,21,0)</f>
        <v>直采</v>
      </c>
    </row>
    <row r="294" s="4" customFormat="1" hidden="1" spans="1:9">
      <c r="A294" s="5">
        <v>999230011428639</v>
      </c>
      <c r="B294" s="6">
        <v>45337</v>
      </c>
      <c r="C294" s="6">
        <v>45339</v>
      </c>
      <c r="D294" s="4">
        <v>186.14</v>
      </c>
      <c r="E294" s="4" t="str">
        <f>VLOOKUP(A294,HOP!A:L,12,0)</f>
        <v>186.14</v>
      </c>
      <c r="F294" s="4" t="str">
        <f>VLOOKUP(A294,HOP!A:C,3,0)</f>
        <v>4658315</v>
      </c>
      <c r="G294" s="4">
        <f t="shared" si="8"/>
        <v>0</v>
      </c>
      <c r="H294" s="4" t="str">
        <f t="shared" si="9"/>
        <v>，4658315</v>
      </c>
      <c r="I294" s="4" t="str">
        <f>VLOOKUP(A294,HOP!A:U,21,0)</f>
        <v>直采</v>
      </c>
    </row>
    <row r="295" s="4" customFormat="1" hidden="1" spans="1:9">
      <c r="A295" s="5">
        <v>30014022898</v>
      </c>
      <c r="B295" s="6">
        <v>45334</v>
      </c>
      <c r="C295" s="6">
        <v>45336</v>
      </c>
      <c r="D295" s="4">
        <v>1139.66</v>
      </c>
      <c r="E295" s="4" t="str">
        <f>VLOOKUP(A295,HOP!A:L,12,0)</f>
        <v>1139.66</v>
      </c>
      <c r="F295" s="4" t="str">
        <f>VLOOKUP(A295,HOP!A:C,3,0)</f>
        <v>4659670</v>
      </c>
      <c r="G295" s="4">
        <f t="shared" si="8"/>
        <v>0</v>
      </c>
      <c r="H295" s="4" t="str">
        <f t="shared" si="9"/>
        <v>，4659670</v>
      </c>
      <c r="I295" s="4" t="str">
        <f>VLOOKUP(A295,HOP!A:U,21,0)</f>
        <v>直采</v>
      </c>
    </row>
    <row r="296" s="4" customFormat="1" hidden="1" spans="1:9">
      <c r="A296" s="5">
        <v>999230014541743</v>
      </c>
      <c r="B296" s="6">
        <v>45334</v>
      </c>
      <c r="C296" s="6">
        <v>45335</v>
      </c>
      <c r="D296" s="4">
        <v>166.7</v>
      </c>
      <c r="E296" s="4" t="str">
        <f>VLOOKUP(A296,HOP!A:L,12,0)</f>
        <v>166.70</v>
      </c>
      <c r="F296" s="4" t="str">
        <f>VLOOKUP(A296,HOP!A:C,3,0)</f>
        <v>4659896</v>
      </c>
      <c r="G296" s="4">
        <f t="shared" si="8"/>
        <v>0</v>
      </c>
      <c r="H296" s="4" t="str">
        <f t="shared" si="9"/>
        <v>，4659896</v>
      </c>
      <c r="I296" s="4" t="str">
        <f>VLOOKUP(A296,HOP!A:U,21,0)</f>
        <v>直采</v>
      </c>
    </row>
    <row r="297" s="4" customFormat="1" hidden="1" spans="1:9">
      <c r="A297" s="5">
        <v>30014723836</v>
      </c>
      <c r="B297" s="6">
        <v>45336</v>
      </c>
      <c r="C297" s="6">
        <v>45338</v>
      </c>
      <c r="D297" s="4">
        <v>238.38</v>
      </c>
      <c r="E297" s="4" t="str">
        <f>VLOOKUP(A297,HOP!A:L,12,0)</f>
        <v>238.38</v>
      </c>
      <c r="F297" s="4" t="str">
        <f>VLOOKUP(A297,HOP!A:C,3,0)</f>
        <v>4659974</v>
      </c>
      <c r="G297" s="4">
        <f t="shared" si="8"/>
        <v>0</v>
      </c>
      <c r="H297" s="4" t="str">
        <f t="shared" si="9"/>
        <v>，4659974</v>
      </c>
      <c r="I297" s="4" t="str">
        <f>VLOOKUP(A297,HOP!A:U,21,0)</f>
        <v>直采</v>
      </c>
    </row>
    <row r="298" s="4" customFormat="1" hidden="1" spans="1:9">
      <c r="A298" s="5">
        <v>999230014945125</v>
      </c>
      <c r="B298" s="6">
        <v>45337</v>
      </c>
      <c r="C298" s="6">
        <v>45339</v>
      </c>
      <c r="D298" s="4">
        <v>1109.38</v>
      </c>
      <c r="E298" s="4" t="str">
        <f>VLOOKUP(A298,HOP!A:L,12,0)</f>
        <v>1109.38</v>
      </c>
      <c r="F298" s="4" t="str">
        <f>VLOOKUP(A298,HOP!A:C,3,0)</f>
        <v>4660098</v>
      </c>
      <c r="G298" s="4">
        <f t="shared" si="8"/>
        <v>0</v>
      </c>
      <c r="H298" s="4" t="str">
        <f t="shared" si="9"/>
        <v>，4660098</v>
      </c>
      <c r="I298" s="4" t="str">
        <f>VLOOKUP(A298,HOP!A:U,21,0)</f>
        <v>直采</v>
      </c>
    </row>
    <row r="299" s="4" customFormat="1" hidden="1" spans="1:9">
      <c r="A299" s="5">
        <v>999230015326748</v>
      </c>
      <c r="B299" s="6">
        <v>45334</v>
      </c>
      <c r="C299" s="6">
        <v>45339</v>
      </c>
      <c r="D299" s="4">
        <v>427.88</v>
      </c>
      <c r="E299" s="4" t="str">
        <f>VLOOKUP(A299,HOP!A:L,12,0)</f>
        <v>427.88</v>
      </c>
      <c r="F299" s="4" t="str">
        <f>VLOOKUP(A299,HOP!A:C,3,0)</f>
        <v>4660463</v>
      </c>
      <c r="G299" s="4">
        <f t="shared" si="8"/>
        <v>0</v>
      </c>
      <c r="H299" s="4" t="str">
        <f t="shared" si="9"/>
        <v>，4660463</v>
      </c>
      <c r="I299" s="4" t="str">
        <f>VLOOKUP(A299,HOP!A:U,21,0)</f>
        <v>直采</v>
      </c>
    </row>
    <row r="300" s="4" customFormat="1" hidden="1" spans="1:9">
      <c r="A300" s="5">
        <v>999230019084769</v>
      </c>
      <c r="B300" s="6">
        <v>45339</v>
      </c>
      <c r="C300" s="6">
        <v>45340</v>
      </c>
      <c r="D300" s="4">
        <v>283.38</v>
      </c>
      <c r="E300" s="4" t="str">
        <f>VLOOKUP(A300,HOP!A:L,12,0)</f>
        <v>283.38</v>
      </c>
      <c r="F300" s="4" t="str">
        <f>VLOOKUP(A300,HOP!A:C,3,0)</f>
        <v>4661007</v>
      </c>
      <c r="G300" s="4">
        <f t="shared" si="8"/>
        <v>0</v>
      </c>
      <c r="H300" s="4" t="str">
        <f t="shared" si="9"/>
        <v>，4661007</v>
      </c>
      <c r="I300" s="4" t="str">
        <f>VLOOKUP(A300,HOP!A:U,21,0)</f>
        <v>直采</v>
      </c>
    </row>
    <row r="301" s="4" customFormat="1" hidden="1" spans="1:9">
      <c r="A301" s="5">
        <v>999229388710444</v>
      </c>
      <c r="B301" s="6">
        <v>45338</v>
      </c>
      <c r="C301" s="6">
        <v>45339</v>
      </c>
      <c r="D301" s="4">
        <v>87.93</v>
      </c>
      <c r="E301" s="4" t="str">
        <f>VLOOKUP(A301,HOP!A:L,12,0)</f>
        <v>87.93</v>
      </c>
      <c r="F301" s="4" t="str">
        <f>VLOOKUP(A301,HOP!A:C,3,0)</f>
        <v>4437520</v>
      </c>
      <c r="G301" s="4">
        <f t="shared" si="8"/>
        <v>0</v>
      </c>
      <c r="H301" s="4" t="str">
        <f t="shared" si="9"/>
        <v>，4437520</v>
      </c>
      <c r="I301" s="4" t="str">
        <f>VLOOKUP(A301,HOP!A:U,21,0)</f>
        <v>直采</v>
      </c>
    </row>
    <row r="302" s="4" customFormat="1" hidden="1" spans="1:9">
      <c r="A302" s="5">
        <v>999230023998563</v>
      </c>
      <c r="B302" s="6">
        <v>45336</v>
      </c>
      <c r="C302" s="6">
        <v>45337</v>
      </c>
      <c r="D302" s="4">
        <v>244.91</v>
      </c>
      <c r="E302" s="4" t="str">
        <f>VLOOKUP(A302,HOP!A:L,12,0)</f>
        <v>244.91</v>
      </c>
      <c r="F302" s="4" t="str">
        <f>VLOOKUP(A302,HOP!A:C,3,0)</f>
        <v>4662043</v>
      </c>
      <c r="G302" s="4">
        <f t="shared" si="8"/>
        <v>0</v>
      </c>
      <c r="H302" s="4" t="str">
        <f t="shared" si="9"/>
        <v>，4662043</v>
      </c>
      <c r="I302" s="4" t="str">
        <f>VLOOKUP(A302,HOP!A:U,21,0)</f>
        <v>直采</v>
      </c>
    </row>
    <row r="303" s="4" customFormat="1" hidden="1" spans="1:9">
      <c r="A303" s="5">
        <v>999230024371893</v>
      </c>
      <c r="B303" s="6">
        <v>45333</v>
      </c>
      <c r="C303" s="6">
        <v>45334</v>
      </c>
      <c r="D303" s="4">
        <v>233.66</v>
      </c>
      <c r="E303" s="4" t="str">
        <f>VLOOKUP(A303,HOP!A:L,12,0)</f>
        <v>233.66</v>
      </c>
      <c r="F303" s="4" t="str">
        <f>VLOOKUP(A303,HOP!A:C,3,0)</f>
        <v>4662182</v>
      </c>
      <c r="G303" s="4">
        <f t="shared" si="8"/>
        <v>0</v>
      </c>
      <c r="H303" s="4" t="str">
        <f t="shared" si="9"/>
        <v>，4662182</v>
      </c>
      <c r="I303" s="4" t="str">
        <f>VLOOKUP(A303,HOP!A:U,21,0)</f>
        <v>直采</v>
      </c>
    </row>
    <row r="304" s="4" customFormat="1" hidden="1" spans="1:9">
      <c r="A304" s="5">
        <v>999230024607419</v>
      </c>
      <c r="B304" s="6">
        <v>45332</v>
      </c>
      <c r="C304" s="6">
        <v>45335</v>
      </c>
      <c r="D304" s="4">
        <v>1892.87</v>
      </c>
      <c r="E304" s="4" t="str">
        <f>VLOOKUP(A304,HOP!A:L,12,0)</f>
        <v>1892.87</v>
      </c>
      <c r="F304" s="4" t="str">
        <f>VLOOKUP(A304,HOP!A:C,3,0)</f>
        <v>4662244</v>
      </c>
      <c r="G304" s="4">
        <f t="shared" si="8"/>
        <v>0</v>
      </c>
      <c r="H304" s="4" t="str">
        <f t="shared" si="9"/>
        <v>，4662244</v>
      </c>
      <c r="I304" s="4" t="str">
        <f>VLOOKUP(A304,HOP!A:U,21,0)</f>
        <v>直采</v>
      </c>
    </row>
    <row r="305" s="4" customFormat="1" hidden="1" spans="1:9">
      <c r="A305" s="5">
        <v>30025195788</v>
      </c>
      <c r="B305" s="6">
        <v>45339</v>
      </c>
      <c r="C305" s="6">
        <v>45340</v>
      </c>
      <c r="D305" s="4">
        <v>1089.1</v>
      </c>
      <c r="E305" s="4" t="str">
        <f>VLOOKUP(A305,HOP!A:L,12,0)</f>
        <v>1089.10</v>
      </c>
      <c r="F305" s="4" t="str">
        <f>VLOOKUP(A305,HOP!A:C,3,0)</f>
        <v>4662474</v>
      </c>
      <c r="G305" s="4">
        <f t="shared" si="8"/>
        <v>0</v>
      </c>
      <c r="H305" s="4" t="str">
        <f t="shared" si="9"/>
        <v>，4662474</v>
      </c>
      <c r="I305" s="4" t="str">
        <f>VLOOKUP(A305,HOP!A:U,21,0)</f>
        <v>直采</v>
      </c>
    </row>
    <row r="306" s="4" customFormat="1" hidden="1" spans="1:9">
      <c r="A306" s="5">
        <v>30026818162</v>
      </c>
      <c r="B306" s="6">
        <v>45338</v>
      </c>
      <c r="C306" s="6">
        <v>45340</v>
      </c>
      <c r="D306" s="4">
        <v>578.53</v>
      </c>
      <c r="E306" s="4" t="str">
        <f>VLOOKUP(A306,HOP!A:L,12,0)</f>
        <v>578.53</v>
      </c>
      <c r="F306" s="4" t="str">
        <f>VLOOKUP(A306,HOP!A:C,3,0)</f>
        <v>4663170</v>
      </c>
      <c r="G306" s="4">
        <f t="shared" si="8"/>
        <v>0</v>
      </c>
      <c r="H306" s="4" t="str">
        <f t="shared" si="9"/>
        <v>，4663170</v>
      </c>
      <c r="I306" s="4" t="str">
        <f>VLOOKUP(A306,HOP!A:U,21,0)</f>
        <v>直采</v>
      </c>
    </row>
    <row r="307" s="4" customFormat="1" hidden="1" spans="1:9">
      <c r="A307" s="5">
        <v>999230028602971</v>
      </c>
      <c r="B307" s="6">
        <v>45333</v>
      </c>
      <c r="C307" s="6">
        <v>45335</v>
      </c>
      <c r="D307" s="4">
        <v>288.99</v>
      </c>
      <c r="E307" s="4" t="str">
        <f>VLOOKUP(A307,HOP!A:L,12,0)</f>
        <v>288.99</v>
      </c>
      <c r="F307" s="4" t="str">
        <f>VLOOKUP(A307,HOP!A:C,3,0)</f>
        <v>4664068</v>
      </c>
      <c r="G307" s="4">
        <f t="shared" si="8"/>
        <v>0</v>
      </c>
      <c r="H307" s="4" t="str">
        <f t="shared" si="9"/>
        <v>，4664068</v>
      </c>
      <c r="I307" s="4" t="str">
        <f>VLOOKUP(A307,HOP!A:U,21,0)</f>
        <v>直采</v>
      </c>
    </row>
    <row r="308" s="4" customFormat="1" hidden="1" spans="1:9">
      <c r="A308" s="5">
        <v>999230029454200</v>
      </c>
      <c r="B308" s="6">
        <v>45335</v>
      </c>
      <c r="C308" s="6">
        <v>45337</v>
      </c>
      <c r="D308" s="4">
        <v>92.26</v>
      </c>
      <c r="E308" s="4" t="str">
        <f>VLOOKUP(A308,HOP!A:L,12,0)</f>
        <v>92.26</v>
      </c>
      <c r="F308" s="4" t="str">
        <f>VLOOKUP(A308,HOP!A:C,3,0)</f>
        <v>4664444</v>
      </c>
      <c r="G308" s="4">
        <f t="shared" si="8"/>
        <v>0</v>
      </c>
      <c r="H308" s="4" t="str">
        <f t="shared" si="9"/>
        <v>，4664444</v>
      </c>
      <c r="I308" s="4" t="str">
        <f>VLOOKUP(A308,HOP!A:U,21,0)</f>
        <v>直采</v>
      </c>
    </row>
    <row r="309" s="4" customFormat="1" hidden="1" spans="1:9">
      <c r="A309" s="5">
        <v>999230029489435</v>
      </c>
      <c r="B309" s="6">
        <v>45336</v>
      </c>
      <c r="C309" s="6">
        <v>45337</v>
      </c>
      <c r="D309" s="4">
        <v>125.04</v>
      </c>
      <c r="E309" s="4" t="str">
        <f>VLOOKUP(A309,HOP!A:L,12,0)</f>
        <v>125.04</v>
      </c>
      <c r="F309" s="4" t="str">
        <f>VLOOKUP(A309,HOP!A:C,3,0)</f>
        <v>4664467</v>
      </c>
      <c r="G309" s="4">
        <f t="shared" si="8"/>
        <v>0</v>
      </c>
      <c r="H309" s="4" t="str">
        <f t="shared" si="9"/>
        <v>，4664467</v>
      </c>
      <c r="I309" s="4" t="str">
        <f>VLOOKUP(A309,HOP!A:U,21,0)</f>
        <v>直采</v>
      </c>
    </row>
    <row r="310" s="4" customFormat="1" hidden="1" spans="1:9">
      <c r="A310" s="5">
        <v>999230038183910</v>
      </c>
      <c r="B310" s="6">
        <v>45333</v>
      </c>
      <c r="C310" s="6">
        <v>45335</v>
      </c>
      <c r="D310" s="4">
        <v>727.74</v>
      </c>
      <c r="E310" s="4" t="str">
        <f>VLOOKUP(A310,HOP!A:L,12,0)</f>
        <v>727.74</v>
      </c>
      <c r="F310" s="4" t="str">
        <f>VLOOKUP(A310,HOP!A:C,3,0)</f>
        <v>4666548</v>
      </c>
      <c r="G310" s="4">
        <f t="shared" si="8"/>
        <v>0</v>
      </c>
      <c r="H310" s="4" t="str">
        <f t="shared" si="9"/>
        <v>，4666548</v>
      </c>
      <c r="I310" s="4" t="str">
        <f>VLOOKUP(A310,HOP!A:U,21,0)</f>
        <v>直采</v>
      </c>
    </row>
    <row r="311" s="4" customFormat="1" spans="1:11">
      <c r="A311" s="5">
        <v>999230038530925</v>
      </c>
      <c r="B311" s="6">
        <v>45338</v>
      </c>
      <c r="C311" s="6">
        <v>45340</v>
      </c>
      <c r="D311" s="4">
        <v>430.98</v>
      </c>
      <c r="E311" s="4" t="str">
        <f>VLOOKUP(A311,HOP!A:L,12,0)</f>
        <v>472.66</v>
      </c>
      <c r="F311" s="4" t="str">
        <f>VLOOKUP(A311,HOP!A:C,3,0)</f>
        <v>4666659</v>
      </c>
      <c r="G311" s="4">
        <f t="shared" si="8"/>
        <v>-41.68</v>
      </c>
      <c r="H311" s="4" t="str">
        <f t="shared" si="9"/>
        <v>，4666659</v>
      </c>
      <c r="I311" s="4" t="str">
        <f>VLOOKUP(A311,HOP!A:U,21,0)</f>
        <v>直采</v>
      </c>
      <c r="J311" s="4" t="s">
        <v>1978</v>
      </c>
      <c r="K311" s="4" t="s">
        <v>1979</v>
      </c>
    </row>
    <row r="312" s="4" customFormat="1" hidden="1" spans="1:9">
      <c r="A312" s="5">
        <v>999230039440853</v>
      </c>
      <c r="B312" s="6">
        <v>45335</v>
      </c>
      <c r="C312" s="6">
        <v>45337</v>
      </c>
      <c r="D312" s="4">
        <v>346.62</v>
      </c>
      <c r="E312" s="4" t="str">
        <f>VLOOKUP(A312,HOP!A:L,12,0)</f>
        <v>346.62</v>
      </c>
      <c r="F312" s="4" t="str">
        <f>VLOOKUP(A312,HOP!A:C,3,0)</f>
        <v>4667041</v>
      </c>
      <c r="G312" s="4">
        <f t="shared" si="8"/>
        <v>0</v>
      </c>
      <c r="H312" s="4" t="str">
        <f t="shared" si="9"/>
        <v>，4667041</v>
      </c>
      <c r="I312" s="4" t="str">
        <f>VLOOKUP(A312,HOP!A:U,21,0)</f>
        <v>直采</v>
      </c>
    </row>
    <row r="313" s="4" customFormat="1" hidden="1" spans="1:9">
      <c r="A313" s="5">
        <v>999230039477205</v>
      </c>
      <c r="B313" s="6">
        <v>45334</v>
      </c>
      <c r="C313" s="6">
        <v>45335</v>
      </c>
      <c r="D313" s="4">
        <v>161.22</v>
      </c>
      <c r="E313" s="4" t="str">
        <f>VLOOKUP(A313,HOP!A:L,12,0)</f>
        <v>161.22</v>
      </c>
      <c r="F313" s="4" t="str">
        <f>VLOOKUP(A313,HOP!A:C,3,0)</f>
        <v>4667058</v>
      </c>
      <c r="G313" s="4">
        <f t="shared" si="8"/>
        <v>0</v>
      </c>
      <c r="H313" s="4" t="str">
        <f t="shared" si="9"/>
        <v>，4667058</v>
      </c>
      <c r="I313" s="4" t="str">
        <f>VLOOKUP(A313,HOP!A:U,21,0)</f>
        <v>直采</v>
      </c>
    </row>
    <row r="314" s="4" customFormat="1" hidden="1" spans="1:9">
      <c r="A314" s="5">
        <v>999230041050656</v>
      </c>
      <c r="B314" s="6">
        <v>45335</v>
      </c>
      <c r="C314" s="6">
        <v>45338</v>
      </c>
      <c r="D314" s="4">
        <v>1497.12</v>
      </c>
      <c r="E314" s="4" t="str">
        <f>VLOOKUP(A314,HOP!A:L,12,0)</f>
        <v>1497.12</v>
      </c>
      <c r="F314" s="4" t="str">
        <f>VLOOKUP(A314,HOP!A:C,3,0)</f>
        <v>4667875</v>
      </c>
      <c r="G314" s="4">
        <f t="shared" si="8"/>
        <v>0</v>
      </c>
      <c r="H314" s="4" t="str">
        <f t="shared" si="9"/>
        <v>，4667875</v>
      </c>
      <c r="I314" s="4" t="str">
        <f>VLOOKUP(A314,HOP!A:U,21,0)</f>
        <v>直采</v>
      </c>
    </row>
    <row r="315" s="4" customFormat="1" hidden="1" spans="1:9">
      <c r="A315" s="5">
        <v>999230041851967</v>
      </c>
      <c r="B315" s="6">
        <v>45335</v>
      </c>
      <c r="C315" s="6">
        <v>45337</v>
      </c>
      <c r="D315" s="4">
        <v>188.46</v>
      </c>
      <c r="E315" s="4" t="str">
        <f>VLOOKUP(A315,HOP!A:L,12,0)</f>
        <v>188.46</v>
      </c>
      <c r="F315" s="4" t="str">
        <f>VLOOKUP(A315,HOP!A:C,3,0)</f>
        <v>4668212</v>
      </c>
      <c r="G315" s="4">
        <f t="shared" si="8"/>
        <v>0</v>
      </c>
      <c r="H315" s="4" t="str">
        <f t="shared" si="9"/>
        <v>，4668212</v>
      </c>
      <c r="I315" s="4" t="str">
        <f>VLOOKUP(A315,HOP!A:U,21,0)</f>
        <v>直采</v>
      </c>
    </row>
    <row r="316" s="4" customFormat="1" hidden="1" spans="1:9">
      <c r="A316" s="5">
        <v>999230042672867</v>
      </c>
      <c r="B316" s="6">
        <v>45338</v>
      </c>
      <c r="C316" s="6">
        <v>45339</v>
      </c>
      <c r="D316" s="4">
        <v>101.74</v>
      </c>
      <c r="E316" s="4" t="str">
        <f>VLOOKUP(A316,HOP!A:L,12,0)</f>
        <v>101.74</v>
      </c>
      <c r="F316" s="4" t="str">
        <f>VLOOKUP(A316,HOP!A:C,3,0)</f>
        <v>4668613</v>
      </c>
      <c r="G316" s="4">
        <f t="shared" si="8"/>
        <v>0</v>
      </c>
      <c r="H316" s="4" t="str">
        <f t="shared" si="9"/>
        <v>，4668613</v>
      </c>
      <c r="I316" s="4" t="str">
        <f>VLOOKUP(A316,HOP!A:U,21,0)</f>
        <v>直采</v>
      </c>
    </row>
    <row r="317" s="4" customFormat="1" hidden="1" spans="1:9">
      <c r="A317" s="5">
        <v>999230044972478</v>
      </c>
      <c r="B317" s="6">
        <v>45334</v>
      </c>
      <c r="C317" s="6">
        <v>45336</v>
      </c>
      <c r="D317" s="4">
        <v>394.72</v>
      </c>
      <c r="E317" s="4" t="str">
        <f>VLOOKUP(A317,HOP!A:L,12,0)</f>
        <v>394.72</v>
      </c>
      <c r="F317" s="4" t="str">
        <f>VLOOKUP(A317,HOP!A:C,3,0)</f>
        <v>4668833</v>
      </c>
      <c r="G317" s="4">
        <f t="shared" si="8"/>
        <v>0</v>
      </c>
      <c r="H317" s="4" t="str">
        <f t="shared" si="9"/>
        <v>，4668833</v>
      </c>
      <c r="I317" s="4" t="str">
        <f>VLOOKUP(A317,HOP!A:U,21,0)</f>
        <v>直采</v>
      </c>
    </row>
    <row r="318" s="4" customFormat="1" hidden="1" spans="1:9">
      <c r="A318" s="5">
        <v>999230053341693</v>
      </c>
      <c r="B318" s="6">
        <v>45334</v>
      </c>
      <c r="C318" s="6">
        <v>45335</v>
      </c>
      <c r="D318" s="4">
        <v>626.68</v>
      </c>
      <c r="E318" s="4" t="str">
        <f>VLOOKUP(A318,HOP!A:L,12,0)</f>
        <v>626.68</v>
      </c>
      <c r="F318" s="4" t="str">
        <f>VLOOKUP(A318,HOP!A:C,3,0)</f>
        <v>4670662</v>
      </c>
      <c r="G318" s="4">
        <f t="shared" si="8"/>
        <v>0</v>
      </c>
      <c r="H318" s="4" t="str">
        <f t="shared" si="9"/>
        <v>，4670662</v>
      </c>
      <c r="I318" s="4" t="str">
        <f>VLOOKUP(A318,HOP!A:U,21,0)</f>
        <v>直采</v>
      </c>
    </row>
    <row r="319" s="4" customFormat="1" hidden="1" spans="1:9">
      <c r="A319" s="5">
        <v>999230054847238</v>
      </c>
      <c r="B319" s="6">
        <v>45337</v>
      </c>
      <c r="C319" s="6">
        <v>45338</v>
      </c>
      <c r="D319" s="4">
        <v>215.56</v>
      </c>
      <c r="E319" s="4" t="str">
        <f>VLOOKUP(A319,HOP!A:L,12,0)</f>
        <v>215.56</v>
      </c>
      <c r="F319" s="4" t="str">
        <f>VLOOKUP(A319,HOP!A:C,3,0)</f>
        <v>4671083</v>
      </c>
      <c r="G319" s="4">
        <f t="shared" si="8"/>
        <v>0</v>
      </c>
      <c r="H319" s="4" t="str">
        <f t="shared" si="9"/>
        <v>，4671083</v>
      </c>
      <c r="I319" s="4" t="str">
        <f>VLOOKUP(A319,HOP!A:U,21,0)</f>
        <v>直采</v>
      </c>
    </row>
    <row r="320" s="4" customFormat="1" hidden="1" spans="1:9">
      <c r="A320" s="5">
        <v>999230057671320</v>
      </c>
      <c r="B320" s="6">
        <v>45337</v>
      </c>
      <c r="C320" s="6">
        <v>45338</v>
      </c>
      <c r="D320" s="4">
        <v>266.94</v>
      </c>
      <c r="E320" s="4" t="str">
        <f>VLOOKUP(A320,HOP!A:L,12,0)</f>
        <v>266.94</v>
      </c>
      <c r="F320" s="4" t="str">
        <f>VLOOKUP(A320,HOP!A:C,3,0)</f>
        <v>4672367</v>
      </c>
      <c r="G320" s="4">
        <f t="shared" si="8"/>
        <v>0</v>
      </c>
      <c r="H320" s="4" t="str">
        <f t="shared" si="9"/>
        <v>，4672367</v>
      </c>
      <c r="I320" s="4" t="str">
        <f>VLOOKUP(A320,HOP!A:U,21,0)</f>
        <v>直采</v>
      </c>
    </row>
    <row r="321" s="4" customFormat="1" hidden="1" spans="1:9">
      <c r="A321" s="5">
        <v>999230058414617</v>
      </c>
      <c r="B321" s="6">
        <v>45335</v>
      </c>
      <c r="C321" s="6">
        <v>45337</v>
      </c>
      <c r="D321" s="4">
        <v>381.92</v>
      </c>
      <c r="E321" s="4" t="str">
        <f>VLOOKUP(A321,HOP!A:L,12,0)</f>
        <v>381.92</v>
      </c>
      <c r="F321" s="4" t="str">
        <f>VLOOKUP(A321,HOP!A:C,3,0)</f>
        <v>4672653</v>
      </c>
      <c r="G321" s="4">
        <f t="shared" si="8"/>
        <v>0</v>
      </c>
      <c r="H321" s="4" t="str">
        <f t="shared" si="9"/>
        <v>，4672653</v>
      </c>
      <c r="I321" s="4" t="str">
        <f>VLOOKUP(A321,HOP!A:U,21,0)</f>
        <v>直采</v>
      </c>
    </row>
    <row r="322" s="4" customFormat="1" hidden="1" spans="1:9">
      <c r="A322" s="5">
        <v>999230058631022</v>
      </c>
      <c r="B322" s="6">
        <v>45336</v>
      </c>
      <c r="C322" s="6">
        <v>45338</v>
      </c>
      <c r="D322" s="4">
        <v>292.28</v>
      </c>
      <c r="E322" s="4" t="str">
        <f>VLOOKUP(A322,HOP!A:L,12,0)</f>
        <v>292.28</v>
      </c>
      <c r="F322" s="4" t="str">
        <f>VLOOKUP(A322,HOP!A:C,3,0)</f>
        <v>4672720</v>
      </c>
      <c r="G322" s="4">
        <f t="shared" si="8"/>
        <v>0</v>
      </c>
      <c r="H322" s="4" t="str">
        <f t="shared" si="9"/>
        <v>，4672720</v>
      </c>
      <c r="I322" s="4" t="str">
        <f>VLOOKUP(A322,HOP!A:U,21,0)</f>
        <v>直采</v>
      </c>
    </row>
    <row r="323" s="4" customFormat="1" hidden="1" spans="1:9">
      <c r="A323" s="5">
        <v>999230059494659</v>
      </c>
      <c r="B323" s="6">
        <v>45335</v>
      </c>
      <c r="C323" s="6">
        <v>45337</v>
      </c>
      <c r="D323" s="4">
        <v>213.5</v>
      </c>
      <c r="E323" s="4" t="str">
        <f>VLOOKUP(A323,HOP!A:L,12,0)</f>
        <v>213.50</v>
      </c>
      <c r="F323" s="4" t="str">
        <f>VLOOKUP(A323,HOP!A:C,3,0)</f>
        <v>4672991</v>
      </c>
      <c r="G323" s="4">
        <f t="shared" ref="G323:G386" si="10">D323-E323</f>
        <v>0</v>
      </c>
      <c r="H323" s="4" t="str">
        <f t="shared" ref="H323:H386" si="11">$H$1&amp;F323</f>
        <v>，4672991</v>
      </c>
      <c r="I323" s="4" t="str">
        <f>VLOOKUP(A323,HOP!A:U,21,0)</f>
        <v>直采</v>
      </c>
    </row>
    <row r="324" s="4" customFormat="1" hidden="1" spans="1:9">
      <c r="A324" s="5">
        <v>30060147099</v>
      </c>
      <c r="B324" s="6">
        <v>45328</v>
      </c>
      <c r="C324" s="6">
        <v>45335</v>
      </c>
      <c r="D324" s="4">
        <v>1369.76</v>
      </c>
      <c r="E324" s="4" t="str">
        <f>VLOOKUP(A324,HOP!A:L,12,0)</f>
        <v>1369.76</v>
      </c>
      <c r="F324" s="4" t="str">
        <f>VLOOKUP(A324,HOP!A:C,3,0)</f>
        <v>4673383</v>
      </c>
      <c r="G324" s="4">
        <f t="shared" si="10"/>
        <v>0</v>
      </c>
      <c r="H324" s="4" t="str">
        <f t="shared" si="11"/>
        <v>，4673383</v>
      </c>
      <c r="I324" s="4" t="str">
        <f>VLOOKUP(A324,HOP!A:U,21,0)</f>
        <v>直采</v>
      </c>
    </row>
    <row r="325" s="4" customFormat="1" hidden="1" spans="1:9">
      <c r="A325" s="5">
        <v>30060147093</v>
      </c>
      <c r="B325" s="6">
        <v>45328</v>
      </c>
      <c r="C325" s="6">
        <v>45335</v>
      </c>
      <c r="D325" s="4">
        <v>684.88</v>
      </c>
      <c r="E325" s="4" t="str">
        <f>VLOOKUP(A325,HOP!A:L,12,0)</f>
        <v>684.88</v>
      </c>
      <c r="F325" s="4" t="str">
        <f>VLOOKUP(A325,HOP!A:C,3,0)</f>
        <v>4673384</v>
      </c>
      <c r="G325" s="4">
        <f t="shared" si="10"/>
        <v>0</v>
      </c>
      <c r="H325" s="4" t="str">
        <f t="shared" si="11"/>
        <v>，4673384</v>
      </c>
      <c r="I325" s="4" t="str">
        <f>VLOOKUP(A325,HOP!A:U,21,0)</f>
        <v>直采</v>
      </c>
    </row>
    <row r="326" s="4" customFormat="1" hidden="1" spans="1:9">
      <c r="A326" s="5">
        <v>999229682982395</v>
      </c>
      <c r="B326" s="6">
        <v>45334</v>
      </c>
      <c r="C326" s="6">
        <v>45335</v>
      </c>
      <c r="D326" s="4">
        <v>94.34</v>
      </c>
      <c r="E326" s="4" t="str">
        <f>VLOOKUP(A326,HOP!A:L,12,0)</f>
        <v>94.34</v>
      </c>
      <c r="F326" s="4" t="str">
        <f>VLOOKUP(A326,HOP!A:C,3,0)</f>
        <v>4589027</v>
      </c>
      <c r="G326" s="4">
        <f t="shared" si="10"/>
        <v>0</v>
      </c>
      <c r="H326" s="4" t="str">
        <f t="shared" si="11"/>
        <v>，4589027</v>
      </c>
      <c r="I326" s="4" t="str">
        <f>VLOOKUP(A326,HOP!A:U,21,0)</f>
        <v>直采</v>
      </c>
    </row>
    <row r="327" s="4" customFormat="1" hidden="1" spans="1:9">
      <c r="A327" s="5">
        <v>999230102320363</v>
      </c>
      <c r="B327" s="6">
        <v>45336</v>
      </c>
      <c r="C327" s="6">
        <v>45338</v>
      </c>
      <c r="D327" s="4">
        <v>365.06</v>
      </c>
      <c r="E327" s="4" t="str">
        <f>VLOOKUP(A327,HOP!A:L,12,0)</f>
        <v>365.06</v>
      </c>
      <c r="F327" s="4" t="str">
        <f>VLOOKUP(A327,HOP!A:C,3,0)</f>
        <v>4674590</v>
      </c>
      <c r="G327" s="4">
        <f t="shared" si="10"/>
        <v>0</v>
      </c>
      <c r="H327" s="4" t="str">
        <f t="shared" si="11"/>
        <v>，4674590</v>
      </c>
      <c r="I327" s="4" t="str">
        <f>VLOOKUP(A327,HOP!A:U,21,0)</f>
        <v>直采</v>
      </c>
    </row>
    <row r="328" s="4" customFormat="1" hidden="1" spans="1:9">
      <c r="A328" s="5">
        <v>30102510559</v>
      </c>
      <c r="B328" s="6">
        <v>45334</v>
      </c>
      <c r="C328" s="6">
        <v>45335</v>
      </c>
      <c r="D328" s="4">
        <v>26.17</v>
      </c>
      <c r="E328" s="4" t="str">
        <f>VLOOKUP(A328,HOP!A:L,12,0)</f>
        <v>26.17</v>
      </c>
      <c r="F328" s="4" t="str">
        <f>VLOOKUP(A328,HOP!A:C,3,0)</f>
        <v>4674636</v>
      </c>
      <c r="G328" s="4">
        <f t="shared" si="10"/>
        <v>0</v>
      </c>
      <c r="H328" s="4" t="str">
        <f t="shared" si="11"/>
        <v>，4674636</v>
      </c>
      <c r="I328" s="4" t="str">
        <f>VLOOKUP(A328,HOP!A:U,21,0)</f>
        <v>直采</v>
      </c>
    </row>
    <row r="329" s="4" customFormat="1" hidden="1" spans="1:9">
      <c r="A329" s="5">
        <v>999230103607737</v>
      </c>
      <c r="B329" s="6">
        <v>45337</v>
      </c>
      <c r="C329" s="6">
        <v>45340</v>
      </c>
      <c r="D329" s="4">
        <v>645.09</v>
      </c>
      <c r="E329" s="4" t="str">
        <f>VLOOKUP(A329,HOP!A:L,12,0)</f>
        <v>645.09</v>
      </c>
      <c r="F329" s="4" t="str">
        <f>VLOOKUP(A329,HOP!A:C,3,0)</f>
        <v>4674909</v>
      </c>
      <c r="G329" s="4">
        <f t="shared" si="10"/>
        <v>0</v>
      </c>
      <c r="H329" s="4" t="str">
        <f t="shared" si="11"/>
        <v>，4674909</v>
      </c>
      <c r="I329" s="4" t="str">
        <f>VLOOKUP(A329,HOP!A:U,21,0)</f>
        <v>直采</v>
      </c>
    </row>
    <row r="330" s="4" customFormat="1" hidden="1" spans="1:9">
      <c r="A330" s="5">
        <v>30104186571</v>
      </c>
      <c r="B330" s="6">
        <v>45337</v>
      </c>
      <c r="C330" s="6">
        <v>45338</v>
      </c>
      <c r="D330" s="4">
        <v>132.22</v>
      </c>
      <c r="E330" s="4" t="str">
        <f>VLOOKUP(A330,HOP!A:L,12,0)</f>
        <v>132.22</v>
      </c>
      <c r="F330" s="4" t="str">
        <f>VLOOKUP(A330,HOP!A:C,3,0)</f>
        <v>4675079</v>
      </c>
      <c r="G330" s="4">
        <f t="shared" si="10"/>
        <v>0</v>
      </c>
      <c r="H330" s="4" t="str">
        <f t="shared" si="11"/>
        <v>，4675079</v>
      </c>
      <c r="I330" s="4" t="str">
        <f>VLOOKUP(A330,HOP!A:U,21,0)</f>
        <v>直采</v>
      </c>
    </row>
    <row r="331" s="4" customFormat="1" hidden="1" spans="1:9">
      <c r="A331" s="5">
        <v>999230104758043</v>
      </c>
      <c r="B331" s="6">
        <v>45332</v>
      </c>
      <c r="C331" s="6">
        <v>45335</v>
      </c>
      <c r="D331" s="4">
        <v>1665.38</v>
      </c>
      <c r="E331" s="4" t="str">
        <f>VLOOKUP(A331,HOP!A:L,12,0)</f>
        <v>1665.38</v>
      </c>
      <c r="F331" s="4" t="str">
        <f>VLOOKUP(A331,HOP!A:C,3,0)</f>
        <v>4675228</v>
      </c>
      <c r="G331" s="4">
        <f t="shared" si="10"/>
        <v>0</v>
      </c>
      <c r="H331" s="4" t="str">
        <f t="shared" si="11"/>
        <v>，4675228</v>
      </c>
      <c r="I331" s="4" t="str">
        <f>VLOOKUP(A331,HOP!A:U,21,0)</f>
        <v>直采</v>
      </c>
    </row>
    <row r="332" s="4" customFormat="1" hidden="1" spans="1:9">
      <c r="A332" s="5">
        <v>999230111074866</v>
      </c>
      <c r="B332" s="6">
        <v>45335</v>
      </c>
      <c r="C332" s="6">
        <v>45337</v>
      </c>
      <c r="D332" s="4">
        <v>131.74</v>
      </c>
      <c r="E332" s="4" t="str">
        <f>VLOOKUP(A332,HOP!A:L,12,0)</f>
        <v>131.74</v>
      </c>
      <c r="F332" s="4" t="str">
        <f>VLOOKUP(A332,HOP!A:C,3,0)</f>
        <v>4677650</v>
      </c>
      <c r="G332" s="4">
        <f t="shared" si="10"/>
        <v>0</v>
      </c>
      <c r="H332" s="4" t="str">
        <f t="shared" si="11"/>
        <v>，4677650</v>
      </c>
      <c r="I332" s="4" t="str">
        <f>VLOOKUP(A332,HOP!A:U,21,0)</f>
        <v>直采</v>
      </c>
    </row>
    <row r="333" s="4" customFormat="1" hidden="1" spans="1:9">
      <c r="A333" s="5">
        <v>999230111491041</v>
      </c>
      <c r="B333" s="6">
        <v>45339</v>
      </c>
      <c r="C333" s="6">
        <v>45340</v>
      </c>
      <c r="D333" s="4">
        <v>89.08</v>
      </c>
      <c r="E333" s="4" t="str">
        <f>VLOOKUP(A333,HOP!A:L,12,0)</f>
        <v>89.08</v>
      </c>
      <c r="F333" s="4" t="str">
        <f>VLOOKUP(A333,HOP!A:C,3,0)</f>
        <v>4677895</v>
      </c>
      <c r="G333" s="4">
        <f t="shared" si="10"/>
        <v>0</v>
      </c>
      <c r="H333" s="4" t="str">
        <f t="shared" si="11"/>
        <v>，4677895</v>
      </c>
      <c r="I333" s="4" t="str">
        <f>VLOOKUP(A333,HOP!A:U,21,0)</f>
        <v>直采</v>
      </c>
    </row>
    <row r="334" s="4" customFormat="1" hidden="1" spans="1:9">
      <c r="A334" s="5">
        <v>999230111726521</v>
      </c>
      <c r="B334" s="6">
        <v>45336</v>
      </c>
      <c r="C334" s="6">
        <v>45339</v>
      </c>
      <c r="D334" s="4">
        <v>146.05</v>
      </c>
      <c r="E334" s="4" t="str">
        <f>VLOOKUP(A334,HOP!A:L,12,0)</f>
        <v>146.05</v>
      </c>
      <c r="F334" s="4" t="str">
        <f>VLOOKUP(A334,HOP!A:C,3,0)</f>
        <v>4678040</v>
      </c>
      <c r="G334" s="4">
        <f t="shared" si="10"/>
        <v>0</v>
      </c>
      <c r="H334" s="4" t="str">
        <f t="shared" si="11"/>
        <v>，4678040</v>
      </c>
      <c r="I334" s="4" t="str">
        <f>VLOOKUP(A334,HOP!A:U,21,0)</f>
        <v>直采</v>
      </c>
    </row>
    <row r="335" s="4" customFormat="1" hidden="1" spans="1:9">
      <c r="A335" s="5">
        <v>999230120748870</v>
      </c>
      <c r="B335" s="6">
        <v>45334</v>
      </c>
      <c r="C335" s="6">
        <v>45335</v>
      </c>
      <c r="D335" s="4">
        <v>52.26</v>
      </c>
      <c r="E335" s="4" t="str">
        <f>VLOOKUP(A335,HOP!A:L,12,0)</f>
        <v>52.26</v>
      </c>
      <c r="F335" s="4" t="str">
        <f>VLOOKUP(A335,HOP!A:C,3,0)</f>
        <v>4678579</v>
      </c>
      <c r="G335" s="4">
        <f t="shared" si="10"/>
        <v>0</v>
      </c>
      <c r="H335" s="4" t="str">
        <f t="shared" si="11"/>
        <v>，4678579</v>
      </c>
      <c r="I335" s="4" t="str">
        <f>VLOOKUP(A335,HOP!A:U,21,0)</f>
        <v>直采</v>
      </c>
    </row>
    <row r="336" s="4" customFormat="1" hidden="1" spans="1:9">
      <c r="A336" s="5">
        <v>999229494623468</v>
      </c>
      <c r="B336" s="6">
        <v>45335</v>
      </c>
      <c r="C336" s="6">
        <v>45336</v>
      </c>
      <c r="D336" s="4">
        <v>47.78</v>
      </c>
      <c r="E336" s="4" t="str">
        <f>VLOOKUP(A336,HOP!A:L,12,0)</f>
        <v>47.78</v>
      </c>
      <c r="F336" s="4" t="str">
        <f>VLOOKUP(A336,HOP!A:C,3,0)</f>
        <v>4551744</v>
      </c>
      <c r="G336" s="4">
        <f t="shared" si="10"/>
        <v>0</v>
      </c>
      <c r="H336" s="4" t="str">
        <f t="shared" si="11"/>
        <v>，4551744</v>
      </c>
      <c r="I336" s="4" t="str">
        <f>VLOOKUP(A336,HOP!A:U,21,0)</f>
        <v>直采</v>
      </c>
    </row>
    <row r="337" s="4" customFormat="1" hidden="1" spans="1:9">
      <c r="A337" s="5">
        <v>999230122804844</v>
      </c>
      <c r="B337" s="6">
        <v>45333</v>
      </c>
      <c r="C337" s="6">
        <v>45335</v>
      </c>
      <c r="D337" s="4">
        <v>1264.94</v>
      </c>
      <c r="E337" s="4" t="str">
        <f>VLOOKUP(A337,HOP!A:L,12,0)</f>
        <v>1264.94</v>
      </c>
      <c r="F337" s="4" t="str">
        <f>VLOOKUP(A337,HOP!A:C,3,0)</f>
        <v>4679248</v>
      </c>
      <c r="G337" s="4">
        <f t="shared" si="10"/>
        <v>0</v>
      </c>
      <c r="H337" s="4" t="str">
        <f t="shared" si="11"/>
        <v>，4679248</v>
      </c>
      <c r="I337" s="4" t="str">
        <f>VLOOKUP(A337,HOP!A:U,21,0)</f>
        <v>直采</v>
      </c>
    </row>
    <row r="338" s="4" customFormat="1" hidden="1" spans="1:9">
      <c r="A338" s="5">
        <v>999230129469370</v>
      </c>
      <c r="B338" s="6">
        <v>45337</v>
      </c>
      <c r="C338" s="6">
        <v>45340</v>
      </c>
      <c r="D338" s="4">
        <v>558.86</v>
      </c>
      <c r="E338" s="4" t="str">
        <f>VLOOKUP(A338,HOP!A:L,12,0)</f>
        <v>558.86</v>
      </c>
      <c r="F338" s="4" t="str">
        <f>VLOOKUP(A338,HOP!A:C,3,0)</f>
        <v>4682082</v>
      </c>
      <c r="G338" s="4">
        <f t="shared" si="10"/>
        <v>0</v>
      </c>
      <c r="H338" s="4" t="str">
        <f t="shared" si="11"/>
        <v>，4682082</v>
      </c>
      <c r="I338" s="4" t="str">
        <f>VLOOKUP(A338,HOP!A:U,21,0)</f>
        <v>直采</v>
      </c>
    </row>
    <row r="339" s="4" customFormat="1" hidden="1" spans="1:9">
      <c r="A339" s="5">
        <v>30131211495</v>
      </c>
      <c r="B339" s="6">
        <v>45337</v>
      </c>
      <c r="C339" s="6">
        <v>45340</v>
      </c>
      <c r="D339" s="4">
        <v>1723.2</v>
      </c>
      <c r="E339" s="4" t="str">
        <f>VLOOKUP(A339,HOP!A:L,12,0)</f>
        <v>1723.20</v>
      </c>
      <c r="F339" s="4" t="str">
        <f>VLOOKUP(A339,HOP!A:C,3,0)</f>
        <v>4682318</v>
      </c>
      <c r="G339" s="4">
        <f t="shared" si="10"/>
        <v>0</v>
      </c>
      <c r="H339" s="4" t="str">
        <f t="shared" si="11"/>
        <v>，4682318</v>
      </c>
      <c r="I339" s="4" t="str">
        <f>VLOOKUP(A339,HOP!A:U,21,0)</f>
        <v>直采</v>
      </c>
    </row>
    <row r="340" s="4" customFormat="1" hidden="1" spans="1:9">
      <c r="A340" s="5">
        <v>999230133534931</v>
      </c>
      <c r="B340" s="6">
        <v>45337</v>
      </c>
      <c r="C340" s="6">
        <v>45340</v>
      </c>
      <c r="D340" s="4">
        <v>246.43</v>
      </c>
      <c r="E340" s="4" t="str">
        <f>VLOOKUP(A340,HOP!A:L,12,0)</f>
        <v>246.43</v>
      </c>
      <c r="F340" s="4" t="str">
        <f>VLOOKUP(A340,HOP!A:C,3,0)</f>
        <v>4682891</v>
      </c>
      <c r="G340" s="4">
        <f t="shared" si="10"/>
        <v>0</v>
      </c>
      <c r="H340" s="4" t="str">
        <f t="shared" si="11"/>
        <v>，4682891</v>
      </c>
      <c r="I340" s="4" t="str">
        <f>VLOOKUP(A340,HOP!A:U,21,0)</f>
        <v>直采</v>
      </c>
    </row>
    <row r="341" s="4" customFormat="1" hidden="1" spans="1:9">
      <c r="A341" s="5">
        <v>999230135252031</v>
      </c>
      <c r="B341" s="6">
        <v>45338</v>
      </c>
      <c r="C341" s="6">
        <v>45339</v>
      </c>
      <c r="D341" s="4">
        <v>54.92</v>
      </c>
      <c r="E341" s="4" t="str">
        <f>VLOOKUP(A341,HOP!A:L,12,0)</f>
        <v>54.92</v>
      </c>
      <c r="F341" s="4" t="str">
        <f>VLOOKUP(A341,HOP!A:C,3,0)</f>
        <v>4683520</v>
      </c>
      <c r="G341" s="4">
        <f t="shared" si="10"/>
        <v>0</v>
      </c>
      <c r="H341" s="4" t="str">
        <f t="shared" si="11"/>
        <v>，4683520</v>
      </c>
      <c r="I341" s="4" t="str">
        <f>VLOOKUP(A341,HOP!A:U,21,0)</f>
        <v>直采</v>
      </c>
    </row>
    <row r="342" s="4" customFormat="1" hidden="1" spans="1:9">
      <c r="A342" s="5">
        <v>999230135664870</v>
      </c>
      <c r="B342" s="6">
        <v>45331</v>
      </c>
      <c r="C342" s="6">
        <v>45335</v>
      </c>
      <c r="D342" s="4">
        <v>374.96</v>
      </c>
      <c r="E342" s="4" t="str">
        <f>VLOOKUP(A342,HOP!A:L,12,0)</f>
        <v>374.96</v>
      </c>
      <c r="F342" s="4" t="str">
        <f>VLOOKUP(A342,HOP!A:C,3,0)</f>
        <v>4683648</v>
      </c>
      <c r="G342" s="4">
        <f t="shared" si="10"/>
        <v>0</v>
      </c>
      <c r="H342" s="4" t="str">
        <f t="shared" si="11"/>
        <v>，4683648</v>
      </c>
      <c r="I342" s="4" t="str">
        <f>VLOOKUP(A342,HOP!A:U,21,0)</f>
        <v>直采</v>
      </c>
    </row>
    <row r="343" s="4" customFormat="1" hidden="1" spans="1:9">
      <c r="A343" s="5">
        <v>30138254662</v>
      </c>
      <c r="B343" s="6">
        <v>45336</v>
      </c>
      <c r="C343" s="6">
        <v>45339</v>
      </c>
      <c r="D343" s="4">
        <v>1263.87</v>
      </c>
      <c r="E343" s="4" t="str">
        <f>VLOOKUP(A343,HOP!A:L,12,0)</f>
        <v>1263.87</v>
      </c>
      <c r="F343" s="4" t="str">
        <f>VLOOKUP(A343,HOP!A:C,3,0)</f>
        <v>4684480</v>
      </c>
      <c r="G343" s="4">
        <f t="shared" si="10"/>
        <v>0</v>
      </c>
      <c r="H343" s="4" t="str">
        <f t="shared" si="11"/>
        <v>，4684480</v>
      </c>
      <c r="I343" s="4" t="str">
        <f>VLOOKUP(A343,HOP!A:U,21,0)</f>
        <v>直采</v>
      </c>
    </row>
    <row r="344" s="4" customFormat="1" hidden="1" spans="1:9">
      <c r="A344" s="5">
        <v>999230138456837</v>
      </c>
      <c r="B344" s="6">
        <v>45333</v>
      </c>
      <c r="C344" s="6">
        <v>45334</v>
      </c>
      <c r="D344" s="4">
        <v>132.3</v>
      </c>
      <c r="E344" s="4" t="str">
        <f>VLOOKUP(A344,HOP!A:L,12,0)</f>
        <v>132.30</v>
      </c>
      <c r="F344" s="4" t="str">
        <f>VLOOKUP(A344,HOP!A:C,3,0)</f>
        <v>4684546</v>
      </c>
      <c r="G344" s="4">
        <f t="shared" si="10"/>
        <v>0</v>
      </c>
      <c r="H344" s="4" t="str">
        <f t="shared" si="11"/>
        <v>，4684546</v>
      </c>
      <c r="I344" s="4" t="str">
        <f>VLOOKUP(A344,HOP!A:U,21,0)</f>
        <v>直采</v>
      </c>
    </row>
    <row r="345" s="4" customFormat="1" hidden="1" spans="1:9">
      <c r="A345" s="5">
        <v>999230139154983</v>
      </c>
      <c r="B345" s="6">
        <v>45338</v>
      </c>
      <c r="C345" s="6">
        <v>45340</v>
      </c>
      <c r="D345" s="4">
        <v>162.39</v>
      </c>
      <c r="E345" s="4" t="str">
        <f>VLOOKUP(A345,HOP!A:L,12,0)</f>
        <v>162.39</v>
      </c>
      <c r="F345" s="4" t="str">
        <f>VLOOKUP(A345,HOP!A:C,3,0)</f>
        <v>4684834</v>
      </c>
      <c r="G345" s="4">
        <f t="shared" si="10"/>
        <v>0</v>
      </c>
      <c r="H345" s="4" t="str">
        <f t="shared" si="11"/>
        <v>，4684834</v>
      </c>
      <c r="I345" s="4" t="str">
        <f>VLOOKUP(A345,HOP!A:U,21,0)</f>
        <v>直采</v>
      </c>
    </row>
    <row r="346" s="4" customFormat="1" hidden="1" spans="1:9">
      <c r="A346" s="5">
        <v>999230139832984</v>
      </c>
      <c r="B346" s="6">
        <v>45337</v>
      </c>
      <c r="C346" s="6">
        <v>45338</v>
      </c>
      <c r="D346" s="4">
        <v>263.45</v>
      </c>
      <c r="E346" s="4" t="str">
        <f>VLOOKUP(A346,HOP!A:L,12,0)</f>
        <v>263.45</v>
      </c>
      <c r="F346" s="4" t="str">
        <f>VLOOKUP(A346,HOP!A:C,3,0)</f>
        <v>4685176</v>
      </c>
      <c r="G346" s="4">
        <f t="shared" si="10"/>
        <v>0</v>
      </c>
      <c r="H346" s="4" t="str">
        <f t="shared" si="11"/>
        <v>，4685176</v>
      </c>
      <c r="I346" s="4" t="str">
        <f>VLOOKUP(A346,HOP!A:U,21,0)</f>
        <v>直采</v>
      </c>
    </row>
    <row r="347" s="4" customFormat="1" hidden="1" spans="1:9">
      <c r="A347" s="5">
        <v>999230144111608</v>
      </c>
      <c r="B347" s="6">
        <v>45336</v>
      </c>
      <c r="C347" s="6">
        <v>45338</v>
      </c>
      <c r="D347" s="4">
        <v>387.54</v>
      </c>
      <c r="E347" s="4" t="str">
        <f>VLOOKUP(A347,HOP!A:L,12,0)</f>
        <v>387.54</v>
      </c>
      <c r="F347" s="4" t="str">
        <f>VLOOKUP(A347,HOP!A:C,3,0)</f>
        <v>4686545</v>
      </c>
      <c r="G347" s="4">
        <f t="shared" si="10"/>
        <v>0</v>
      </c>
      <c r="H347" s="4" t="str">
        <f t="shared" si="11"/>
        <v>，4686545</v>
      </c>
      <c r="I347" s="4" t="str">
        <f>VLOOKUP(A347,HOP!A:U,21,0)</f>
        <v>直采</v>
      </c>
    </row>
    <row r="348" s="4" customFormat="1" hidden="1" spans="1:9">
      <c r="A348" s="5">
        <v>999229449474535</v>
      </c>
      <c r="B348" s="6">
        <v>45337</v>
      </c>
      <c r="C348" s="6">
        <v>45338</v>
      </c>
      <c r="D348" s="4">
        <v>48.03</v>
      </c>
      <c r="E348" s="4" t="str">
        <f>VLOOKUP(A348,HOP!A:L,12,0)</f>
        <v>48.03</v>
      </c>
      <c r="F348" s="4" t="str">
        <f>VLOOKUP(A348,HOP!A:C,3,0)</f>
        <v>4521618</v>
      </c>
      <c r="G348" s="4">
        <f t="shared" si="10"/>
        <v>0</v>
      </c>
      <c r="H348" s="4" t="str">
        <f t="shared" si="11"/>
        <v>，4521618</v>
      </c>
      <c r="I348" s="4" t="str">
        <f>VLOOKUP(A348,HOP!A:U,21,0)</f>
        <v>直采</v>
      </c>
    </row>
    <row r="349" s="4" customFormat="1" hidden="1" spans="1:9">
      <c r="A349" s="5">
        <v>999230149320232</v>
      </c>
      <c r="B349" s="6">
        <v>45332</v>
      </c>
      <c r="C349" s="6">
        <v>45334</v>
      </c>
      <c r="D349" s="4">
        <v>264.28</v>
      </c>
      <c r="E349" s="4" t="str">
        <f>VLOOKUP(A349,HOP!A:L,12,0)</f>
        <v>264.28</v>
      </c>
      <c r="F349" s="4" t="str">
        <f>VLOOKUP(A349,HOP!A:C,3,0)</f>
        <v>4688176</v>
      </c>
      <c r="G349" s="4">
        <f t="shared" si="10"/>
        <v>0</v>
      </c>
      <c r="H349" s="4" t="str">
        <f t="shared" si="11"/>
        <v>，4688176</v>
      </c>
      <c r="I349" s="4" t="str">
        <f>VLOOKUP(A349,HOP!A:U,21,0)</f>
        <v>直采</v>
      </c>
    </row>
    <row r="350" s="4" customFormat="1" hidden="1" spans="1:9">
      <c r="A350" s="5">
        <v>999230149511477</v>
      </c>
      <c r="B350" s="6">
        <v>45338</v>
      </c>
      <c r="C350" s="6">
        <v>45339</v>
      </c>
      <c r="D350" s="4">
        <v>95.26</v>
      </c>
      <c r="E350" s="4" t="str">
        <f>VLOOKUP(A350,HOP!A:L,12,0)</f>
        <v>95.26</v>
      </c>
      <c r="F350" s="4" t="str">
        <f>VLOOKUP(A350,HOP!A:C,3,0)</f>
        <v>4688279</v>
      </c>
      <c r="G350" s="4">
        <f t="shared" si="10"/>
        <v>0</v>
      </c>
      <c r="H350" s="4" t="str">
        <f t="shared" si="11"/>
        <v>，4688279</v>
      </c>
      <c r="I350" s="4" t="str">
        <f>VLOOKUP(A350,HOP!A:U,21,0)</f>
        <v>直采</v>
      </c>
    </row>
    <row r="351" s="4" customFormat="1" hidden="1" spans="1:9">
      <c r="A351" s="5">
        <v>999230149951766</v>
      </c>
      <c r="B351" s="6">
        <v>45332</v>
      </c>
      <c r="C351" s="6">
        <v>45335</v>
      </c>
      <c r="D351" s="4">
        <v>0</v>
      </c>
      <c r="E351" s="4" t="str">
        <f>VLOOKUP(A351,HOP!A:L,12,0)</f>
        <v>0.00</v>
      </c>
      <c r="F351" s="4" t="str">
        <f>VLOOKUP(A351,HOP!A:C,3,0)</f>
        <v>4688497</v>
      </c>
      <c r="G351" s="4">
        <f t="shared" si="10"/>
        <v>0</v>
      </c>
      <c r="H351" s="4" t="str">
        <f t="shared" si="11"/>
        <v>，4688497</v>
      </c>
      <c r="I351" s="4" t="str">
        <f>VLOOKUP(A351,HOP!A:U,21,0)</f>
        <v>直采</v>
      </c>
    </row>
    <row r="352" s="4" customFormat="1" hidden="1" spans="1:9">
      <c r="A352" s="5">
        <v>999230150672598</v>
      </c>
      <c r="B352" s="6">
        <v>45338</v>
      </c>
      <c r="C352" s="6">
        <v>45340</v>
      </c>
      <c r="D352" s="4">
        <v>1393.4</v>
      </c>
      <c r="E352" s="4" t="str">
        <f>VLOOKUP(A352,HOP!A:L,12,0)</f>
        <v>1393.40</v>
      </c>
      <c r="F352" s="4" t="str">
        <f>VLOOKUP(A352,HOP!A:C,3,0)</f>
        <v>4689414</v>
      </c>
      <c r="G352" s="4">
        <f t="shared" si="10"/>
        <v>0</v>
      </c>
      <c r="H352" s="4" t="str">
        <f t="shared" si="11"/>
        <v>，4689414</v>
      </c>
      <c r="I352" s="4" t="str">
        <f>VLOOKUP(A352,HOP!A:U,21,0)</f>
        <v>直采</v>
      </c>
    </row>
    <row r="353" s="4" customFormat="1" hidden="1" spans="1:9">
      <c r="A353" s="5">
        <v>999230150844073</v>
      </c>
      <c r="B353" s="6">
        <v>45332</v>
      </c>
      <c r="C353" s="6">
        <v>45335</v>
      </c>
      <c r="D353" s="4">
        <v>1164.36</v>
      </c>
      <c r="E353" s="4" t="str">
        <f>VLOOKUP(A353,HOP!A:L,12,0)</f>
        <v>1164.36</v>
      </c>
      <c r="F353" s="4" t="str">
        <f>VLOOKUP(A353,HOP!A:C,3,0)</f>
        <v>4689637</v>
      </c>
      <c r="G353" s="4">
        <f t="shared" si="10"/>
        <v>0</v>
      </c>
      <c r="H353" s="4" t="str">
        <f t="shared" si="11"/>
        <v>，4689637</v>
      </c>
      <c r="I353" s="4" t="str">
        <f>VLOOKUP(A353,HOP!A:U,21,0)</f>
        <v>直采</v>
      </c>
    </row>
    <row r="354" s="4" customFormat="1" hidden="1" spans="1:9">
      <c r="A354" s="5">
        <v>999230153323887</v>
      </c>
      <c r="B354" s="6">
        <v>45335</v>
      </c>
      <c r="C354" s="6">
        <v>45336</v>
      </c>
      <c r="D354" s="4">
        <v>54.06</v>
      </c>
      <c r="E354" s="4" t="str">
        <f>VLOOKUP(A354,HOP!A:L,12,0)</f>
        <v>54.06</v>
      </c>
      <c r="F354" s="4" t="str">
        <f>VLOOKUP(A354,HOP!A:C,3,0)</f>
        <v>4690082</v>
      </c>
      <c r="G354" s="4">
        <f t="shared" si="10"/>
        <v>0</v>
      </c>
      <c r="H354" s="4" t="str">
        <f t="shared" si="11"/>
        <v>，4690082</v>
      </c>
      <c r="I354" s="4" t="str">
        <f>VLOOKUP(A354,HOP!A:U,21,0)</f>
        <v>直采</v>
      </c>
    </row>
    <row r="355" s="4" customFormat="1" hidden="1" spans="1:9">
      <c r="A355" s="5">
        <v>999230153548893</v>
      </c>
      <c r="B355" s="6">
        <v>45334</v>
      </c>
      <c r="C355" s="6">
        <v>45335</v>
      </c>
      <c r="D355" s="4">
        <v>0</v>
      </c>
      <c r="E355" s="4" t="e">
        <f>VLOOKUP(A355,HOP!A:L,12,0)</f>
        <v>#N/A</v>
      </c>
      <c r="F355" s="4" t="e">
        <f>VLOOKUP(A355,HOP!A:C,3,0)</f>
        <v>#N/A</v>
      </c>
      <c r="G355" s="4" t="e">
        <f t="shared" si="10"/>
        <v>#N/A</v>
      </c>
      <c r="H355" s="4" t="e">
        <f t="shared" si="11"/>
        <v>#N/A</v>
      </c>
      <c r="I355" s="4" t="e">
        <f>VLOOKUP(A355,HOP!A:U,21,0)</f>
        <v>#N/A</v>
      </c>
    </row>
    <row r="356" s="4" customFormat="1" hidden="1" spans="1:9">
      <c r="A356" s="5">
        <v>999230154325407</v>
      </c>
      <c r="B356" s="6">
        <v>45335</v>
      </c>
      <c r="C356" s="6">
        <v>45338</v>
      </c>
      <c r="D356" s="4">
        <v>164.67</v>
      </c>
      <c r="E356" s="4" t="str">
        <f>VLOOKUP(A356,HOP!A:L,12,0)</f>
        <v>164.67</v>
      </c>
      <c r="F356" s="4" t="str">
        <f>VLOOKUP(A356,HOP!A:C,3,0)</f>
        <v>4690359</v>
      </c>
      <c r="G356" s="4">
        <f t="shared" si="10"/>
        <v>0</v>
      </c>
      <c r="H356" s="4" t="str">
        <f t="shared" si="11"/>
        <v>，4690359</v>
      </c>
      <c r="I356" s="4" t="str">
        <f>VLOOKUP(A356,HOP!A:U,21,0)</f>
        <v>直采</v>
      </c>
    </row>
    <row r="357" s="4" customFormat="1" hidden="1" spans="1:9">
      <c r="A357" s="5">
        <v>999230155890992</v>
      </c>
      <c r="B357" s="6">
        <v>45331</v>
      </c>
      <c r="C357" s="6">
        <v>45335</v>
      </c>
      <c r="D357" s="4">
        <v>548.23</v>
      </c>
      <c r="E357" s="4" t="str">
        <f>VLOOKUP(A357,HOP!A:L,12,0)</f>
        <v>548.23</v>
      </c>
      <c r="F357" s="4" t="str">
        <f>VLOOKUP(A357,HOP!A:C,3,0)</f>
        <v>4690765</v>
      </c>
      <c r="G357" s="4">
        <f t="shared" si="10"/>
        <v>0</v>
      </c>
      <c r="H357" s="4" t="str">
        <f t="shared" si="11"/>
        <v>，4690765</v>
      </c>
      <c r="I357" s="4" t="str">
        <f>VLOOKUP(A357,HOP!A:U,21,0)</f>
        <v>直采</v>
      </c>
    </row>
    <row r="358" s="4" customFormat="1" hidden="1" spans="1:9">
      <c r="A358" s="5">
        <v>999230156304272</v>
      </c>
      <c r="B358" s="6">
        <v>45338</v>
      </c>
      <c r="C358" s="6">
        <v>45339</v>
      </c>
      <c r="D358" s="4">
        <v>124.34</v>
      </c>
      <c r="E358" s="4" t="str">
        <f>VLOOKUP(A358,HOP!A:L,12,0)</f>
        <v>124.34</v>
      </c>
      <c r="F358" s="4" t="str">
        <f>VLOOKUP(A358,HOP!A:C,3,0)</f>
        <v>4690878</v>
      </c>
      <c r="G358" s="4">
        <f t="shared" si="10"/>
        <v>0</v>
      </c>
      <c r="H358" s="4" t="str">
        <f t="shared" si="11"/>
        <v>，4690878</v>
      </c>
      <c r="I358" s="4" t="str">
        <f>VLOOKUP(A358,HOP!A:U,21,0)</f>
        <v>直采</v>
      </c>
    </row>
    <row r="359" s="4" customFormat="1" hidden="1" spans="1:9">
      <c r="A359" s="5">
        <v>999229610826914</v>
      </c>
      <c r="B359" s="6">
        <v>45335</v>
      </c>
      <c r="C359" s="6">
        <v>45337</v>
      </c>
      <c r="D359" s="4">
        <v>166.9</v>
      </c>
      <c r="E359" s="4" t="str">
        <f>VLOOKUP(A359,HOP!A:L,12,0)</f>
        <v>166.90</v>
      </c>
      <c r="F359" s="4" t="str">
        <f>VLOOKUP(A359,HOP!A:C,3,0)</f>
        <v>4581027</v>
      </c>
      <c r="G359" s="4">
        <f t="shared" si="10"/>
        <v>0</v>
      </c>
      <c r="H359" s="4" t="str">
        <f t="shared" si="11"/>
        <v>，4581027</v>
      </c>
      <c r="I359" s="4" t="str">
        <f>VLOOKUP(A359,HOP!A:U,21,0)</f>
        <v>直采</v>
      </c>
    </row>
    <row r="360" s="4" customFormat="1" hidden="1" spans="1:9">
      <c r="A360" s="5">
        <v>999230159624039</v>
      </c>
      <c r="B360" s="6">
        <v>45332</v>
      </c>
      <c r="C360" s="6">
        <v>45335</v>
      </c>
      <c r="D360" s="4">
        <v>854.16</v>
      </c>
      <c r="E360" s="4" t="str">
        <f>VLOOKUP(A360,HOP!A:L,12,0)</f>
        <v>854.16</v>
      </c>
      <c r="F360" s="4" t="str">
        <f>VLOOKUP(A360,HOP!A:C,3,0)</f>
        <v>4692289</v>
      </c>
      <c r="G360" s="4">
        <f t="shared" si="10"/>
        <v>0</v>
      </c>
      <c r="H360" s="4" t="str">
        <f t="shared" si="11"/>
        <v>，4692289</v>
      </c>
      <c r="I360" s="4" t="str">
        <f>VLOOKUP(A360,HOP!A:U,21,0)</f>
        <v>直采</v>
      </c>
    </row>
    <row r="361" s="4" customFormat="1" hidden="1" spans="1:9">
      <c r="A361" s="5">
        <v>999230159753690</v>
      </c>
      <c r="B361" s="6">
        <v>45338</v>
      </c>
      <c r="C361" s="6">
        <v>45340</v>
      </c>
      <c r="D361" s="4">
        <v>589.13</v>
      </c>
      <c r="E361" s="4" t="str">
        <f>VLOOKUP(A361,HOP!A:L,12,0)</f>
        <v>589.13</v>
      </c>
      <c r="F361" s="4" t="str">
        <f>VLOOKUP(A361,HOP!A:C,3,0)</f>
        <v>4692357</v>
      </c>
      <c r="G361" s="4">
        <f t="shared" si="10"/>
        <v>0</v>
      </c>
      <c r="H361" s="4" t="str">
        <f t="shared" si="11"/>
        <v>，4692357</v>
      </c>
      <c r="I361" s="4" t="str">
        <f>VLOOKUP(A361,HOP!A:U,21,0)</f>
        <v>直采</v>
      </c>
    </row>
    <row r="362" s="4" customFormat="1" hidden="1" spans="1:9">
      <c r="A362" s="5">
        <v>999230159850101</v>
      </c>
      <c r="B362" s="6">
        <v>45335</v>
      </c>
      <c r="C362" s="6">
        <v>45337</v>
      </c>
      <c r="D362" s="4">
        <v>264.48</v>
      </c>
      <c r="E362" s="4" t="str">
        <f>VLOOKUP(A362,HOP!A:L,12,0)</f>
        <v>264.48</v>
      </c>
      <c r="F362" s="4" t="str">
        <f>VLOOKUP(A362,HOP!A:C,3,0)</f>
        <v>4692406</v>
      </c>
      <c r="G362" s="4">
        <f t="shared" si="10"/>
        <v>0</v>
      </c>
      <c r="H362" s="4" t="str">
        <f t="shared" si="11"/>
        <v>，4692406</v>
      </c>
      <c r="I362" s="4" t="str">
        <f>VLOOKUP(A362,HOP!A:U,21,0)</f>
        <v>直采</v>
      </c>
    </row>
    <row r="363" s="4" customFormat="1" hidden="1" spans="1:9">
      <c r="A363" s="5">
        <v>999230160374204</v>
      </c>
      <c r="B363" s="6">
        <v>45335</v>
      </c>
      <c r="C363" s="6">
        <v>45337</v>
      </c>
      <c r="D363" s="4">
        <v>276.96</v>
      </c>
      <c r="E363" s="4" t="str">
        <f>VLOOKUP(A363,HOP!A:L,12,0)</f>
        <v>276.96</v>
      </c>
      <c r="F363" s="4" t="str">
        <f>VLOOKUP(A363,HOP!A:C,3,0)</f>
        <v>4692870</v>
      </c>
      <c r="G363" s="4">
        <f t="shared" si="10"/>
        <v>0</v>
      </c>
      <c r="H363" s="4" t="str">
        <f t="shared" si="11"/>
        <v>，4692870</v>
      </c>
      <c r="I363" s="4" t="str">
        <f>VLOOKUP(A363,HOP!A:U,21,0)</f>
        <v>直采</v>
      </c>
    </row>
    <row r="364" s="4" customFormat="1" hidden="1" spans="1:9">
      <c r="A364" s="5">
        <v>999230162485780</v>
      </c>
      <c r="B364" s="6">
        <v>45332</v>
      </c>
      <c r="C364" s="6">
        <v>45334</v>
      </c>
      <c r="D364" s="4">
        <v>283.54</v>
      </c>
      <c r="E364" s="4" t="str">
        <f>VLOOKUP(A364,HOP!A:L,12,0)</f>
        <v>283.54</v>
      </c>
      <c r="F364" s="4" t="str">
        <f>VLOOKUP(A364,HOP!A:C,3,0)</f>
        <v>4694073</v>
      </c>
      <c r="G364" s="4">
        <f t="shared" si="10"/>
        <v>0</v>
      </c>
      <c r="H364" s="4" t="str">
        <f t="shared" si="11"/>
        <v>，4694073</v>
      </c>
      <c r="I364" s="4" t="str">
        <f>VLOOKUP(A364,HOP!A:U,21,0)</f>
        <v>直采</v>
      </c>
    </row>
    <row r="365" s="4" customFormat="1" hidden="1" spans="1:9">
      <c r="A365" s="5">
        <v>999230166624404</v>
      </c>
      <c r="B365" s="6">
        <v>45339</v>
      </c>
      <c r="C365" s="6">
        <v>45340</v>
      </c>
      <c r="D365" s="4">
        <v>98.11</v>
      </c>
      <c r="E365" s="4" t="str">
        <f>VLOOKUP(A365,HOP!A:L,12,0)</f>
        <v>98.11</v>
      </c>
      <c r="F365" s="4" t="str">
        <f>VLOOKUP(A365,HOP!A:C,3,0)</f>
        <v>4695620</v>
      </c>
      <c r="G365" s="4">
        <f t="shared" si="10"/>
        <v>0</v>
      </c>
      <c r="H365" s="4" t="str">
        <f t="shared" si="11"/>
        <v>，4695620</v>
      </c>
      <c r="I365" s="4" t="str">
        <f>VLOOKUP(A365,HOP!A:U,21,0)</f>
        <v>直采</v>
      </c>
    </row>
    <row r="366" s="4" customFormat="1" hidden="1" spans="1:9">
      <c r="A366" s="5">
        <v>999230166981003</v>
      </c>
      <c r="B366" s="6">
        <v>45339</v>
      </c>
      <c r="C366" s="6">
        <v>45340</v>
      </c>
      <c r="D366" s="4">
        <v>43.51</v>
      </c>
      <c r="E366" s="4" t="str">
        <f>VLOOKUP(A366,HOP!A:L,12,0)</f>
        <v>43.51</v>
      </c>
      <c r="F366" s="4" t="str">
        <f>VLOOKUP(A366,HOP!A:C,3,0)</f>
        <v>4695750</v>
      </c>
      <c r="G366" s="4">
        <f t="shared" si="10"/>
        <v>0</v>
      </c>
      <c r="H366" s="4" t="str">
        <f t="shared" si="11"/>
        <v>，4695750</v>
      </c>
      <c r="I366" s="4" t="str">
        <f>VLOOKUP(A366,HOP!A:U,21,0)</f>
        <v>直采</v>
      </c>
    </row>
    <row r="367" s="4" customFormat="1" hidden="1" spans="1:9">
      <c r="A367" s="5">
        <v>999230167422337</v>
      </c>
      <c r="B367" s="6">
        <v>45339</v>
      </c>
      <c r="C367" s="6">
        <v>45340</v>
      </c>
      <c r="D367" s="4">
        <v>98.11</v>
      </c>
      <c r="E367" s="4" t="str">
        <f>VLOOKUP(A367,HOP!A:L,12,0)</f>
        <v>98.11</v>
      </c>
      <c r="F367" s="4" t="str">
        <f>VLOOKUP(A367,HOP!A:C,3,0)</f>
        <v>4695902</v>
      </c>
      <c r="G367" s="4">
        <f t="shared" si="10"/>
        <v>0</v>
      </c>
      <c r="H367" s="4" t="str">
        <f t="shared" si="11"/>
        <v>，4695902</v>
      </c>
      <c r="I367" s="4" t="str">
        <f>VLOOKUP(A367,HOP!A:U,21,0)</f>
        <v>直采</v>
      </c>
    </row>
    <row r="368" s="4" customFormat="1" hidden="1" spans="1:9">
      <c r="A368" s="5">
        <v>999229464738417</v>
      </c>
      <c r="B368" s="6">
        <v>45339</v>
      </c>
      <c r="C368" s="6">
        <v>45340</v>
      </c>
      <c r="D368" s="4">
        <v>48.19</v>
      </c>
      <c r="E368" s="4" t="str">
        <f>VLOOKUP(A368,HOP!A:L,12,0)</f>
        <v>48.19</v>
      </c>
      <c r="F368" s="4" t="str">
        <f>VLOOKUP(A368,HOP!A:C,3,0)</f>
        <v>4541377</v>
      </c>
      <c r="G368" s="4">
        <f t="shared" si="10"/>
        <v>0</v>
      </c>
      <c r="H368" s="4" t="str">
        <f t="shared" si="11"/>
        <v>，4541377</v>
      </c>
      <c r="I368" s="4" t="str">
        <f>VLOOKUP(A368,HOP!A:U,21,0)</f>
        <v>直采</v>
      </c>
    </row>
    <row r="369" s="4" customFormat="1" hidden="1" spans="1:9">
      <c r="A369" s="5">
        <v>999230169681479</v>
      </c>
      <c r="B369" s="6">
        <v>45332</v>
      </c>
      <c r="C369" s="6">
        <v>45334</v>
      </c>
      <c r="D369" s="4">
        <v>730.17</v>
      </c>
      <c r="E369" s="4" t="str">
        <f>VLOOKUP(A369,HOP!A:L,12,0)</f>
        <v>730.17</v>
      </c>
      <c r="F369" s="4" t="str">
        <f>VLOOKUP(A369,HOP!A:C,3,0)</f>
        <v>4696707</v>
      </c>
      <c r="G369" s="4">
        <f t="shared" si="10"/>
        <v>0</v>
      </c>
      <c r="H369" s="4" t="str">
        <f t="shared" si="11"/>
        <v>，4696707</v>
      </c>
      <c r="I369" s="4" t="str">
        <f>VLOOKUP(A369,HOP!A:U,21,0)</f>
        <v>直采</v>
      </c>
    </row>
    <row r="370" s="4" customFormat="1" hidden="1" spans="1:9">
      <c r="A370" s="5">
        <v>999230169906266</v>
      </c>
      <c r="B370" s="6">
        <v>45337</v>
      </c>
      <c r="C370" s="6">
        <v>45339</v>
      </c>
      <c r="D370" s="4">
        <v>167.96</v>
      </c>
      <c r="E370" s="4" t="str">
        <f>VLOOKUP(A370,HOP!A:L,12,0)</f>
        <v>167.96</v>
      </c>
      <c r="F370" s="4" t="str">
        <f>VLOOKUP(A370,HOP!A:C,3,0)</f>
        <v>4696823</v>
      </c>
      <c r="G370" s="4">
        <f t="shared" si="10"/>
        <v>0</v>
      </c>
      <c r="H370" s="4" t="str">
        <f t="shared" si="11"/>
        <v>，4696823</v>
      </c>
      <c r="I370" s="4" t="str">
        <f>VLOOKUP(A370,HOP!A:U,21,0)</f>
        <v>直采</v>
      </c>
    </row>
    <row r="371" s="4" customFormat="1" hidden="1" spans="1:9">
      <c r="A371" s="5">
        <v>30170284588</v>
      </c>
      <c r="B371" s="6">
        <v>45333</v>
      </c>
      <c r="C371" s="6">
        <v>45336</v>
      </c>
      <c r="D371" s="4">
        <v>0</v>
      </c>
      <c r="E371" s="4" t="str">
        <f>VLOOKUP(A371,HOP!A:L,12,0)</f>
        <v>0.00</v>
      </c>
      <c r="F371" s="4" t="str">
        <f>VLOOKUP(A371,HOP!A:C,3,0)</f>
        <v>4697014</v>
      </c>
      <c r="G371" s="4">
        <f t="shared" si="10"/>
        <v>0</v>
      </c>
      <c r="H371" s="4" t="str">
        <f t="shared" si="11"/>
        <v>，4697014</v>
      </c>
      <c r="I371" s="4" t="str">
        <f>VLOOKUP(A371,HOP!A:U,21,0)</f>
        <v>直采</v>
      </c>
    </row>
    <row r="372" s="4" customFormat="1" hidden="1" spans="1:9">
      <c r="A372" s="5">
        <v>999230174234136</v>
      </c>
      <c r="B372" s="6">
        <v>45336</v>
      </c>
      <c r="C372" s="6">
        <v>45338</v>
      </c>
      <c r="D372" s="4">
        <v>376.2</v>
      </c>
      <c r="E372" s="4" t="str">
        <f>VLOOKUP(A372,HOP!A:L,12,0)</f>
        <v>376.20</v>
      </c>
      <c r="F372" s="4" t="str">
        <f>VLOOKUP(A372,HOP!A:C,3,0)</f>
        <v>4698970</v>
      </c>
      <c r="G372" s="4">
        <f t="shared" si="10"/>
        <v>0</v>
      </c>
      <c r="H372" s="4" t="str">
        <f t="shared" si="11"/>
        <v>，4698970</v>
      </c>
      <c r="I372" s="4" t="str">
        <f>VLOOKUP(A372,HOP!A:U,21,0)</f>
        <v>直采</v>
      </c>
    </row>
    <row r="373" s="4" customFormat="1" hidden="1" spans="1:9">
      <c r="A373" s="5">
        <v>999229905634674</v>
      </c>
      <c r="B373" s="6">
        <v>45339</v>
      </c>
      <c r="C373" s="6">
        <v>45340</v>
      </c>
      <c r="D373" s="4">
        <v>141.46</v>
      </c>
      <c r="E373" s="4" t="str">
        <f>VLOOKUP(A373,HOP!A:L,12,0)</f>
        <v>141.46</v>
      </c>
      <c r="F373" s="4" t="str">
        <f>VLOOKUP(A373,HOP!A:C,3,0)</f>
        <v>4637108</v>
      </c>
      <c r="G373" s="4">
        <f t="shared" si="10"/>
        <v>0</v>
      </c>
      <c r="H373" s="4" t="str">
        <f t="shared" si="11"/>
        <v>，4637108</v>
      </c>
      <c r="I373" s="4" t="str">
        <f>VLOOKUP(A373,HOP!A:U,21,0)</f>
        <v>直采</v>
      </c>
    </row>
    <row r="374" s="4" customFormat="1" hidden="1" spans="1:9">
      <c r="A374" s="5">
        <v>999230174644693</v>
      </c>
      <c r="B374" s="6">
        <v>45336</v>
      </c>
      <c r="C374" s="6">
        <v>45339</v>
      </c>
      <c r="D374" s="4">
        <v>1264.32</v>
      </c>
      <c r="E374" s="4" t="str">
        <f>VLOOKUP(A374,HOP!A:L,12,0)</f>
        <v>1264.32</v>
      </c>
      <c r="F374" s="4" t="str">
        <f>VLOOKUP(A374,HOP!A:C,3,0)</f>
        <v>4699138</v>
      </c>
      <c r="G374" s="4">
        <f t="shared" si="10"/>
        <v>0</v>
      </c>
      <c r="H374" s="4" t="str">
        <f t="shared" si="11"/>
        <v>，4699138</v>
      </c>
      <c r="I374" s="4" t="str">
        <f>VLOOKUP(A374,HOP!A:U,21,0)</f>
        <v>直采</v>
      </c>
    </row>
    <row r="375" s="4" customFormat="1" hidden="1" spans="1:9">
      <c r="A375" s="5">
        <v>999230178179841</v>
      </c>
      <c r="B375" s="6">
        <v>45337</v>
      </c>
      <c r="C375" s="6">
        <v>45340</v>
      </c>
      <c r="D375" s="4">
        <v>320.46</v>
      </c>
      <c r="E375" s="4" t="str">
        <f>VLOOKUP(A375,HOP!A:L,12,0)</f>
        <v>320.46</v>
      </c>
      <c r="F375" s="4" t="str">
        <f>VLOOKUP(A375,HOP!A:C,3,0)</f>
        <v>4700428</v>
      </c>
      <c r="G375" s="4">
        <f t="shared" si="10"/>
        <v>0</v>
      </c>
      <c r="H375" s="4" t="str">
        <f t="shared" si="11"/>
        <v>，4700428</v>
      </c>
      <c r="I375" s="4" t="str">
        <f>VLOOKUP(A375,HOP!A:U,21,0)</f>
        <v>直采</v>
      </c>
    </row>
    <row r="376" s="4" customFormat="1" hidden="1" spans="1:9">
      <c r="A376" s="5">
        <v>999230179625072</v>
      </c>
      <c r="B376" s="6">
        <v>45334</v>
      </c>
      <c r="C376" s="6">
        <v>45335</v>
      </c>
      <c r="D376" s="4">
        <v>184.22</v>
      </c>
      <c r="E376" s="4" t="str">
        <f>VLOOKUP(A376,HOP!A:L,12,0)</f>
        <v>184.22</v>
      </c>
      <c r="F376" s="4" t="str">
        <f>VLOOKUP(A376,HOP!A:C,3,0)</f>
        <v>4701023</v>
      </c>
      <c r="G376" s="4">
        <f t="shared" si="10"/>
        <v>0</v>
      </c>
      <c r="H376" s="4" t="str">
        <f t="shared" si="11"/>
        <v>，4701023</v>
      </c>
      <c r="I376" s="4" t="str">
        <f>VLOOKUP(A376,HOP!A:U,21,0)</f>
        <v>直采</v>
      </c>
    </row>
    <row r="377" s="4" customFormat="1" hidden="1" spans="1:9">
      <c r="A377" s="5">
        <v>999230180805182</v>
      </c>
      <c r="B377" s="6">
        <v>45337</v>
      </c>
      <c r="C377" s="6">
        <v>45340</v>
      </c>
      <c r="D377" s="4">
        <v>396.93</v>
      </c>
      <c r="E377" s="4" t="str">
        <f>VLOOKUP(A377,HOP!A:L,12,0)</f>
        <v>396.93</v>
      </c>
      <c r="F377" s="4" t="str">
        <f>VLOOKUP(A377,HOP!A:C,3,0)</f>
        <v>4702239</v>
      </c>
      <c r="G377" s="4">
        <f t="shared" si="10"/>
        <v>0</v>
      </c>
      <c r="H377" s="4" t="str">
        <f t="shared" si="11"/>
        <v>，4702239</v>
      </c>
      <c r="I377" s="4" t="str">
        <f>VLOOKUP(A377,HOP!A:U,21,0)</f>
        <v>直采</v>
      </c>
    </row>
    <row r="378" s="4" customFormat="1" hidden="1" spans="1:9">
      <c r="A378" s="5">
        <v>999230182720109</v>
      </c>
      <c r="B378" s="6">
        <v>45333</v>
      </c>
      <c r="C378" s="6">
        <v>45334</v>
      </c>
      <c r="D378" s="4">
        <v>171.69</v>
      </c>
      <c r="E378" s="4" t="str">
        <f>VLOOKUP(A378,HOP!A:L,12,0)</f>
        <v>171.69</v>
      </c>
      <c r="F378" s="4" t="str">
        <f>VLOOKUP(A378,HOP!A:C,3,0)</f>
        <v>4703068</v>
      </c>
      <c r="G378" s="4">
        <f t="shared" si="10"/>
        <v>0</v>
      </c>
      <c r="H378" s="4" t="str">
        <f t="shared" si="11"/>
        <v>，4703068</v>
      </c>
      <c r="I378" s="4" t="str">
        <f>VLOOKUP(A378,HOP!A:U,21,0)</f>
        <v>直采</v>
      </c>
    </row>
    <row r="379" s="4" customFormat="1" hidden="1" spans="1:9">
      <c r="A379" s="5">
        <v>999230184404201</v>
      </c>
      <c r="B379" s="6">
        <v>45333</v>
      </c>
      <c r="C379" s="6">
        <v>45334</v>
      </c>
      <c r="D379" s="4">
        <v>35.5</v>
      </c>
      <c r="E379" s="4" t="str">
        <f>VLOOKUP(A379,HOP!A:L,12,0)</f>
        <v>35.50</v>
      </c>
      <c r="F379" s="4" t="str">
        <f>VLOOKUP(A379,HOP!A:C,3,0)</f>
        <v>4703574</v>
      </c>
      <c r="G379" s="4">
        <f t="shared" si="10"/>
        <v>0</v>
      </c>
      <c r="H379" s="4" t="str">
        <f t="shared" si="11"/>
        <v>，4703574</v>
      </c>
      <c r="I379" s="4" t="str">
        <f>VLOOKUP(A379,HOP!A:U,21,0)</f>
        <v>直采</v>
      </c>
    </row>
    <row r="380" s="4" customFormat="1" hidden="1" spans="1:9">
      <c r="A380" s="5">
        <v>999230189156104</v>
      </c>
      <c r="B380" s="6">
        <v>45338</v>
      </c>
      <c r="C380" s="6">
        <v>45340</v>
      </c>
      <c r="D380" s="4">
        <v>222.18</v>
      </c>
      <c r="E380" s="4" t="str">
        <f>VLOOKUP(A380,HOP!A:L,12,0)</f>
        <v>222.18</v>
      </c>
      <c r="F380" s="4" t="str">
        <f>VLOOKUP(A380,HOP!A:C,3,0)</f>
        <v>4705016</v>
      </c>
      <c r="G380" s="4">
        <f t="shared" si="10"/>
        <v>0</v>
      </c>
      <c r="H380" s="4" t="str">
        <f t="shared" si="11"/>
        <v>，4705016</v>
      </c>
      <c r="I380" s="4" t="str">
        <f>VLOOKUP(A380,HOP!A:U,21,0)</f>
        <v>直采</v>
      </c>
    </row>
    <row r="381" s="4" customFormat="1" hidden="1" spans="1:9">
      <c r="A381" s="5">
        <v>999230190115564</v>
      </c>
      <c r="B381" s="6">
        <v>45334</v>
      </c>
      <c r="C381" s="6">
        <v>45336</v>
      </c>
      <c r="D381" s="4">
        <v>0</v>
      </c>
      <c r="E381" s="4" t="e">
        <f>VLOOKUP(A381,HOP!A:L,12,0)</f>
        <v>#N/A</v>
      </c>
      <c r="F381" s="4" t="e">
        <f>VLOOKUP(A381,HOP!A:C,3,0)</f>
        <v>#N/A</v>
      </c>
      <c r="G381" s="4" t="e">
        <f t="shared" si="10"/>
        <v>#N/A</v>
      </c>
      <c r="H381" s="4" t="e">
        <f t="shared" si="11"/>
        <v>#N/A</v>
      </c>
      <c r="I381" s="4" t="e">
        <f>VLOOKUP(A381,HOP!A:U,21,0)</f>
        <v>#N/A</v>
      </c>
    </row>
    <row r="382" s="4" customFormat="1" hidden="1" spans="1:9">
      <c r="A382" s="5">
        <v>999230190230008</v>
      </c>
      <c r="B382" s="6">
        <v>45334</v>
      </c>
      <c r="C382" s="6">
        <v>45336</v>
      </c>
      <c r="D382" s="4">
        <v>518.4</v>
      </c>
      <c r="E382" s="4" t="str">
        <f>VLOOKUP(A382,HOP!A:L,12,0)</f>
        <v>518.40</v>
      </c>
      <c r="F382" s="4" t="str">
        <f>VLOOKUP(A382,HOP!A:C,3,0)</f>
        <v>4705322</v>
      </c>
      <c r="G382" s="4">
        <f t="shared" si="10"/>
        <v>0</v>
      </c>
      <c r="H382" s="4" t="str">
        <f t="shared" si="11"/>
        <v>，4705322</v>
      </c>
      <c r="I382" s="4" t="str">
        <f>VLOOKUP(A382,HOP!A:U,21,0)</f>
        <v>直采</v>
      </c>
    </row>
    <row r="383" s="4" customFormat="1" hidden="1" spans="1:9">
      <c r="A383" s="5">
        <v>999230191298521</v>
      </c>
      <c r="B383" s="6">
        <v>45338</v>
      </c>
      <c r="C383" s="6">
        <v>45340</v>
      </c>
      <c r="D383" s="4">
        <v>1551.32</v>
      </c>
      <c r="E383" s="4" t="str">
        <f>VLOOKUP(A383,HOP!A:L,12,0)</f>
        <v>1551.32</v>
      </c>
      <c r="F383" s="4" t="str">
        <f>VLOOKUP(A383,HOP!A:C,3,0)</f>
        <v>4705748</v>
      </c>
      <c r="G383" s="4">
        <f t="shared" si="10"/>
        <v>0</v>
      </c>
      <c r="H383" s="4" t="str">
        <f t="shared" si="11"/>
        <v>，4705748</v>
      </c>
      <c r="I383" s="4" t="str">
        <f>VLOOKUP(A383,HOP!A:U,21,0)</f>
        <v>直采</v>
      </c>
    </row>
    <row r="384" s="4" customFormat="1" hidden="1" spans="1:9">
      <c r="A384" s="5">
        <v>999230191727526</v>
      </c>
      <c r="B384" s="6">
        <v>45338</v>
      </c>
      <c r="C384" s="6">
        <v>45340</v>
      </c>
      <c r="D384" s="4">
        <v>262.32</v>
      </c>
      <c r="E384" s="4" t="str">
        <f>VLOOKUP(A384,HOP!A:L,12,0)</f>
        <v>262.32</v>
      </c>
      <c r="F384" s="4" t="str">
        <f>VLOOKUP(A384,HOP!A:C,3,0)</f>
        <v>4706108</v>
      </c>
      <c r="G384" s="4">
        <f t="shared" si="10"/>
        <v>0</v>
      </c>
      <c r="H384" s="4" t="str">
        <f t="shared" si="11"/>
        <v>，4706108</v>
      </c>
      <c r="I384" s="4" t="str">
        <f>VLOOKUP(A384,HOP!A:U,21,0)</f>
        <v>直采</v>
      </c>
    </row>
    <row r="385" s="4" customFormat="1" hidden="1" spans="1:9">
      <c r="A385" s="5">
        <v>999230191728314</v>
      </c>
      <c r="B385" s="6">
        <v>45338</v>
      </c>
      <c r="C385" s="6">
        <v>45340</v>
      </c>
      <c r="D385" s="4">
        <v>262.32</v>
      </c>
      <c r="E385" s="4" t="str">
        <f>VLOOKUP(A385,HOP!A:L,12,0)</f>
        <v>262.32</v>
      </c>
      <c r="F385" s="4" t="str">
        <f>VLOOKUP(A385,HOP!A:C,3,0)</f>
        <v>4706111</v>
      </c>
      <c r="G385" s="4">
        <f t="shared" si="10"/>
        <v>0</v>
      </c>
      <c r="H385" s="4" t="str">
        <f t="shared" si="11"/>
        <v>，4706111</v>
      </c>
      <c r="I385" s="4" t="str">
        <f>VLOOKUP(A385,HOP!A:U,21,0)</f>
        <v>直采</v>
      </c>
    </row>
    <row r="386" s="4" customFormat="1" hidden="1" spans="1:9">
      <c r="A386" s="5">
        <v>999230191733508</v>
      </c>
      <c r="B386" s="6">
        <v>45338</v>
      </c>
      <c r="C386" s="6">
        <v>45339</v>
      </c>
      <c r="D386" s="4">
        <v>141.13</v>
      </c>
      <c r="E386" s="4" t="str">
        <f>VLOOKUP(A386,HOP!A:L,12,0)</f>
        <v>141.13</v>
      </c>
      <c r="F386" s="4" t="str">
        <f>VLOOKUP(A386,HOP!A:C,3,0)</f>
        <v>4706119</v>
      </c>
      <c r="G386" s="4">
        <f t="shared" si="10"/>
        <v>0</v>
      </c>
      <c r="H386" s="4" t="str">
        <f t="shared" si="11"/>
        <v>，4706119</v>
      </c>
      <c r="I386" s="4" t="str">
        <f>VLOOKUP(A386,HOP!A:U,21,0)</f>
        <v>直采</v>
      </c>
    </row>
    <row r="387" s="4" customFormat="1" hidden="1" spans="1:9">
      <c r="A387" s="5">
        <v>999230191734638</v>
      </c>
      <c r="B387" s="6">
        <v>45339</v>
      </c>
      <c r="C387" s="6">
        <v>45340</v>
      </c>
      <c r="D387" s="4">
        <v>141.13</v>
      </c>
      <c r="E387" s="4" t="str">
        <f>VLOOKUP(A387,HOP!A:L,12,0)</f>
        <v>141.13</v>
      </c>
      <c r="F387" s="4" t="str">
        <f>VLOOKUP(A387,HOP!A:C,3,0)</f>
        <v>4706121</v>
      </c>
      <c r="G387" s="4">
        <f t="shared" ref="G387:G416" si="12">D387-E387</f>
        <v>0</v>
      </c>
      <c r="H387" s="4" t="str">
        <f>$H$1&amp;F387</f>
        <v>，4706121</v>
      </c>
      <c r="I387" s="4" t="str">
        <f>VLOOKUP(A387,HOP!A:U,21,0)</f>
        <v>直采</v>
      </c>
    </row>
    <row r="388" s="4" customFormat="1" hidden="1" spans="1:9">
      <c r="A388" s="5">
        <v>999230238593723</v>
      </c>
      <c r="B388" s="6">
        <v>45333</v>
      </c>
      <c r="C388" s="6">
        <v>45334</v>
      </c>
      <c r="D388" s="4">
        <v>166.2</v>
      </c>
      <c r="E388" s="4" t="str">
        <f>VLOOKUP(A388,HOP!A:L,12,0)</f>
        <v>166.20</v>
      </c>
      <c r="F388" s="4" t="str">
        <f>VLOOKUP(A388,HOP!A:C,3,0)</f>
        <v>4707489</v>
      </c>
      <c r="G388" s="4">
        <f t="shared" si="12"/>
        <v>0</v>
      </c>
      <c r="H388" s="4" t="str">
        <f>$H$1&amp;F388</f>
        <v>，4707489</v>
      </c>
      <c r="I388" s="4" t="str">
        <f>VLOOKUP(A388,HOP!A:U,21,0)</f>
        <v>直采</v>
      </c>
    </row>
    <row r="389" s="4" customFormat="1" hidden="1" spans="1:9">
      <c r="A389" s="5">
        <v>999230241853182</v>
      </c>
      <c r="B389" s="6">
        <v>45332</v>
      </c>
      <c r="C389" s="6">
        <v>45335</v>
      </c>
      <c r="D389" s="4">
        <v>147.93</v>
      </c>
      <c r="E389" s="4" t="str">
        <f>VLOOKUP(A389,HOP!A:L,12,0)</f>
        <v>147.93</v>
      </c>
      <c r="F389" s="4" t="str">
        <f>VLOOKUP(A389,HOP!A:C,3,0)</f>
        <v>4708299</v>
      </c>
      <c r="G389" s="4">
        <f t="shared" si="12"/>
        <v>0</v>
      </c>
      <c r="H389" s="4" t="str">
        <f>$H$1&amp;F389</f>
        <v>，4708299</v>
      </c>
      <c r="I389" s="4" t="str">
        <f>VLOOKUP(A389,HOP!A:U,21,0)</f>
        <v>直采</v>
      </c>
    </row>
    <row r="390" s="4" customFormat="1" hidden="1" spans="1:9">
      <c r="A390" s="5">
        <v>999230244023595</v>
      </c>
      <c r="B390" s="6">
        <v>45333</v>
      </c>
      <c r="C390" s="6">
        <v>45334</v>
      </c>
      <c r="D390" s="4">
        <v>125.62</v>
      </c>
      <c r="E390" s="4" t="str">
        <f>VLOOKUP(A390,HOP!A:L,12,0)</f>
        <v>125.62</v>
      </c>
      <c r="F390" s="4" t="str">
        <f>VLOOKUP(A390,HOP!A:C,3,0)</f>
        <v>4708847</v>
      </c>
      <c r="G390" s="4">
        <f t="shared" si="12"/>
        <v>0</v>
      </c>
      <c r="H390" s="4" t="str">
        <f>$H$1&amp;F390</f>
        <v>，4708847</v>
      </c>
      <c r="I390" s="4" t="str">
        <f>VLOOKUP(A390,HOP!A:U,21,0)</f>
        <v>直采</v>
      </c>
    </row>
    <row r="391" s="4" customFormat="1" hidden="1" spans="1:9">
      <c r="A391" s="5">
        <v>999230244536480</v>
      </c>
      <c r="B391" s="6">
        <v>45336</v>
      </c>
      <c r="C391" s="6">
        <v>45337</v>
      </c>
      <c r="D391" s="4">
        <v>228.62</v>
      </c>
      <c r="E391" s="4" t="str">
        <f>VLOOKUP(A391,HOP!A:L,12,0)</f>
        <v>228.62</v>
      </c>
      <c r="F391" s="4" t="str">
        <f>VLOOKUP(A391,HOP!A:C,3,0)</f>
        <v>4708996</v>
      </c>
      <c r="G391" s="4">
        <f t="shared" si="12"/>
        <v>0</v>
      </c>
      <c r="H391" s="4" t="str">
        <f>$H$1&amp;F391</f>
        <v>，4708996</v>
      </c>
      <c r="I391" s="4" t="str">
        <f>VLOOKUP(A391,HOP!A:U,21,0)</f>
        <v>直采</v>
      </c>
    </row>
    <row r="392" s="4" customFormat="1" hidden="1" spans="1:9">
      <c r="A392" s="5">
        <v>999230246302348</v>
      </c>
      <c r="B392" s="6">
        <v>45336</v>
      </c>
      <c r="C392" s="6">
        <v>45338</v>
      </c>
      <c r="D392" s="4">
        <v>91.45</v>
      </c>
      <c r="E392" s="4" t="str">
        <f>VLOOKUP(A392,HOP!A:L,12,0)</f>
        <v>91.45</v>
      </c>
      <c r="F392" s="4" t="str">
        <f>VLOOKUP(A392,HOP!A:C,3,0)</f>
        <v>4709593</v>
      </c>
      <c r="G392" s="4">
        <f t="shared" si="12"/>
        <v>0</v>
      </c>
      <c r="H392" s="4" t="str">
        <f>$H$1&amp;F392</f>
        <v>，4709593</v>
      </c>
      <c r="I392" s="4" t="str">
        <f>VLOOKUP(A392,HOP!A:U,21,0)</f>
        <v>直采</v>
      </c>
    </row>
    <row r="393" s="4" customFormat="1" hidden="1" spans="1:9">
      <c r="A393" s="5">
        <v>999230246987181</v>
      </c>
      <c r="B393" s="6">
        <v>45333</v>
      </c>
      <c r="C393" s="6">
        <v>45334</v>
      </c>
      <c r="D393" s="4">
        <v>110.85</v>
      </c>
      <c r="E393" s="4" t="str">
        <f>VLOOKUP(A393,HOP!A:L,12,0)</f>
        <v>110.85</v>
      </c>
      <c r="F393" s="4" t="str">
        <f>VLOOKUP(A393,HOP!A:C,3,0)</f>
        <v>4709766</v>
      </c>
      <c r="G393" s="4">
        <f t="shared" si="12"/>
        <v>0</v>
      </c>
      <c r="H393" s="4" t="str">
        <f>$H$1&amp;F393</f>
        <v>，4709766</v>
      </c>
      <c r="I393" s="4" t="str">
        <f>VLOOKUP(A393,HOP!A:U,21,0)</f>
        <v>直采</v>
      </c>
    </row>
    <row r="394" s="4" customFormat="1" hidden="1" spans="1:9">
      <c r="A394" s="5">
        <v>999230247101937</v>
      </c>
      <c r="B394" s="6">
        <v>45334</v>
      </c>
      <c r="C394" s="6">
        <v>45335</v>
      </c>
      <c r="D394" s="4">
        <v>166.27</v>
      </c>
      <c r="E394" s="4" t="str">
        <f>VLOOKUP(A394,HOP!A:L,12,0)</f>
        <v>166.27</v>
      </c>
      <c r="F394" s="4" t="str">
        <f>VLOOKUP(A394,HOP!A:C,3,0)</f>
        <v>4709797</v>
      </c>
      <c r="G394" s="4">
        <f t="shared" si="12"/>
        <v>0</v>
      </c>
      <c r="H394" s="4" t="str">
        <f>$H$1&amp;F394</f>
        <v>，4709797</v>
      </c>
      <c r="I394" s="4" t="str">
        <f>VLOOKUP(A394,HOP!A:U,21,0)</f>
        <v>直采</v>
      </c>
    </row>
    <row r="395" s="4" customFormat="1" hidden="1" spans="1:9">
      <c r="A395" s="5">
        <v>999230248198641</v>
      </c>
      <c r="B395" s="6">
        <v>45334</v>
      </c>
      <c r="C395" s="6">
        <v>45336</v>
      </c>
      <c r="D395" s="4">
        <v>359.98</v>
      </c>
      <c r="E395" s="4" t="str">
        <f>VLOOKUP(A395,HOP!A:L,12,0)</f>
        <v>359.98</v>
      </c>
      <c r="F395" s="4" t="str">
        <f>VLOOKUP(A395,HOP!A:C,3,0)</f>
        <v>4709942</v>
      </c>
      <c r="G395" s="4">
        <f t="shared" si="12"/>
        <v>0</v>
      </c>
      <c r="H395" s="4" t="str">
        <f>$H$1&amp;F395</f>
        <v>，4709942</v>
      </c>
      <c r="I395" s="4" t="str">
        <f>VLOOKUP(A395,HOP!A:U,21,0)</f>
        <v>直采</v>
      </c>
    </row>
    <row r="396" s="4" customFormat="1" hidden="1" spans="1:9">
      <c r="A396" s="5">
        <v>999230259709948</v>
      </c>
      <c r="B396" s="6">
        <v>45333</v>
      </c>
      <c r="C396" s="6">
        <v>45334</v>
      </c>
      <c r="D396" s="4">
        <v>96.99</v>
      </c>
      <c r="E396" s="4" t="str">
        <f>VLOOKUP(A396,HOP!A:L,12,0)</f>
        <v>96.99</v>
      </c>
      <c r="F396" s="4" t="str">
        <f>VLOOKUP(A396,HOP!A:C,3,0)</f>
        <v>4710848</v>
      </c>
      <c r="G396" s="4">
        <f t="shared" si="12"/>
        <v>0</v>
      </c>
      <c r="H396" s="4" t="str">
        <f>$H$1&amp;F396</f>
        <v>，4710848</v>
      </c>
      <c r="I396" s="4" t="str">
        <f>VLOOKUP(A396,HOP!A:U,21,0)</f>
        <v>直采</v>
      </c>
    </row>
    <row r="397" s="4" customFormat="1" hidden="1" spans="1:9">
      <c r="A397" s="5">
        <v>999230264073317</v>
      </c>
      <c r="B397" s="6">
        <v>45333</v>
      </c>
      <c r="C397" s="6">
        <v>45334</v>
      </c>
      <c r="D397" s="4">
        <v>125.52</v>
      </c>
      <c r="E397" s="4" t="str">
        <f>VLOOKUP(A397,HOP!A:L,12,0)</f>
        <v>125.52</v>
      </c>
      <c r="F397" s="4" t="str">
        <f>VLOOKUP(A397,HOP!A:C,3,0)</f>
        <v>4711844</v>
      </c>
      <c r="G397" s="4">
        <f t="shared" si="12"/>
        <v>0</v>
      </c>
      <c r="H397" s="4" t="str">
        <f>$H$1&amp;F397</f>
        <v>，4711844</v>
      </c>
      <c r="I397" s="4" t="str">
        <f>VLOOKUP(A397,HOP!A:U,21,0)</f>
        <v>直采</v>
      </c>
    </row>
    <row r="398" s="4" customFormat="1" hidden="1" spans="1:9">
      <c r="A398" s="5">
        <v>999230264504139</v>
      </c>
      <c r="B398" s="6">
        <v>45334</v>
      </c>
      <c r="C398" s="6">
        <v>45335</v>
      </c>
      <c r="D398" s="4">
        <v>397.62</v>
      </c>
      <c r="E398" s="4" t="str">
        <f>VLOOKUP(A398,HOP!A:L,12,0)</f>
        <v>397.62</v>
      </c>
      <c r="F398" s="4" t="str">
        <f>VLOOKUP(A398,HOP!A:C,3,0)</f>
        <v>4711955</v>
      </c>
      <c r="G398" s="4">
        <f t="shared" si="12"/>
        <v>0</v>
      </c>
      <c r="H398" s="4" t="str">
        <f>$H$1&amp;F398</f>
        <v>，4711955</v>
      </c>
      <c r="I398" s="4" t="str">
        <f>VLOOKUP(A398,HOP!A:U,21,0)</f>
        <v>直采</v>
      </c>
    </row>
    <row r="399" s="4" customFormat="1" hidden="1" spans="1:9">
      <c r="A399" s="5">
        <v>999230266248061</v>
      </c>
      <c r="B399" s="6">
        <v>45339</v>
      </c>
      <c r="C399" s="6">
        <v>45340</v>
      </c>
      <c r="D399" s="4">
        <v>144.36</v>
      </c>
      <c r="E399" s="4" t="str">
        <f>VLOOKUP(A399,HOP!A:L,12,0)</f>
        <v>144.36</v>
      </c>
      <c r="F399" s="4" t="str">
        <f>VLOOKUP(A399,HOP!A:C,3,0)</f>
        <v>4712694</v>
      </c>
      <c r="G399" s="4">
        <f t="shared" si="12"/>
        <v>0</v>
      </c>
      <c r="H399" s="4" t="str">
        <f>$H$1&amp;F399</f>
        <v>，4712694</v>
      </c>
      <c r="I399" s="4" t="str">
        <f>VLOOKUP(A399,HOP!A:U,21,0)</f>
        <v>直采</v>
      </c>
    </row>
    <row r="400" s="4" customFormat="1" hidden="1" spans="1:9">
      <c r="A400" s="5">
        <v>999230267560703</v>
      </c>
      <c r="B400" s="6">
        <v>45336</v>
      </c>
      <c r="C400" s="6">
        <v>45337</v>
      </c>
      <c r="D400" s="4">
        <v>58.33</v>
      </c>
      <c r="E400" s="4" t="str">
        <f>VLOOKUP(A400,HOP!A:L,12,0)</f>
        <v>58.33</v>
      </c>
      <c r="F400" s="4" t="str">
        <f>VLOOKUP(A400,HOP!A:C,3,0)</f>
        <v>4713245</v>
      </c>
      <c r="G400" s="4">
        <f t="shared" si="12"/>
        <v>0</v>
      </c>
      <c r="H400" s="4" t="str">
        <f>$H$1&amp;F400</f>
        <v>，4713245</v>
      </c>
      <c r="I400" s="4" t="str">
        <f>VLOOKUP(A400,HOP!A:U,21,0)</f>
        <v>直采</v>
      </c>
    </row>
    <row r="401" s="4" customFormat="1" hidden="1" spans="1:9">
      <c r="A401" s="5">
        <v>999230276122326</v>
      </c>
      <c r="B401" s="6">
        <v>45335</v>
      </c>
      <c r="C401" s="6">
        <v>45337</v>
      </c>
      <c r="D401" s="4">
        <v>346.9</v>
      </c>
      <c r="E401" s="4" t="str">
        <f>VLOOKUP(A401,HOP!A:L,12,0)</f>
        <v>346.90</v>
      </c>
      <c r="F401" s="4" t="str">
        <f>VLOOKUP(A401,HOP!A:C,3,0)</f>
        <v>4714751</v>
      </c>
      <c r="G401" s="4">
        <f t="shared" si="12"/>
        <v>0</v>
      </c>
      <c r="H401" s="4" t="str">
        <f>$H$1&amp;F401</f>
        <v>，4714751</v>
      </c>
      <c r="I401" s="4" t="str">
        <f>VLOOKUP(A401,HOP!A:U,21,0)</f>
        <v>直采</v>
      </c>
    </row>
    <row r="402" s="4" customFormat="1" hidden="1" spans="1:9">
      <c r="A402" s="5">
        <v>999230281068518</v>
      </c>
      <c r="B402" s="6">
        <v>45335</v>
      </c>
      <c r="C402" s="6">
        <v>45336</v>
      </c>
      <c r="D402" s="4">
        <v>362.42</v>
      </c>
      <c r="E402" s="4" t="str">
        <f>VLOOKUP(A402,HOP!A:L,12,0)</f>
        <v>362.42</v>
      </c>
      <c r="F402" s="4" t="str">
        <f>VLOOKUP(A402,HOP!A:C,3,0)</f>
        <v>4715679</v>
      </c>
      <c r="G402" s="4">
        <f t="shared" si="12"/>
        <v>0</v>
      </c>
      <c r="H402" s="4" t="str">
        <f>$H$1&amp;F402</f>
        <v>，4715679</v>
      </c>
      <c r="I402" s="4" t="str">
        <f>VLOOKUP(A402,HOP!A:U,21,0)</f>
        <v>直采</v>
      </c>
    </row>
    <row r="403" s="4" customFormat="1" hidden="1" spans="1:9">
      <c r="A403" s="5">
        <v>999230290306946</v>
      </c>
      <c r="B403" s="6">
        <v>45336</v>
      </c>
      <c r="C403" s="6">
        <v>45337</v>
      </c>
      <c r="D403" s="4">
        <v>186.2</v>
      </c>
      <c r="E403" s="4" t="str">
        <f>VLOOKUP(A403,HOP!A:L,12,0)</f>
        <v>186.20</v>
      </c>
      <c r="F403" s="4" t="str">
        <f>VLOOKUP(A403,HOP!A:C,3,0)</f>
        <v>4716310</v>
      </c>
      <c r="G403" s="4">
        <f t="shared" si="12"/>
        <v>0</v>
      </c>
      <c r="H403" s="4" t="str">
        <f>$H$1&amp;F403</f>
        <v>，4716310</v>
      </c>
      <c r="I403" s="4" t="str">
        <f>VLOOKUP(A403,HOP!A:U,21,0)</f>
        <v>直采</v>
      </c>
    </row>
    <row r="404" s="4" customFormat="1" hidden="1" spans="1:9">
      <c r="A404" s="5">
        <v>999230292870665</v>
      </c>
      <c r="B404" s="6">
        <v>45337</v>
      </c>
      <c r="C404" s="6">
        <v>45338</v>
      </c>
      <c r="D404" s="4">
        <v>70.38</v>
      </c>
      <c r="E404" s="4" t="str">
        <f>VLOOKUP(A404,HOP!A:L,12,0)</f>
        <v>70.38</v>
      </c>
      <c r="F404" s="4" t="str">
        <f>VLOOKUP(A404,HOP!A:C,3,0)</f>
        <v>4716699</v>
      </c>
      <c r="G404" s="4">
        <f t="shared" si="12"/>
        <v>0</v>
      </c>
      <c r="H404" s="4" t="str">
        <f>$H$1&amp;F404</f>
        <v>，4716699</v>
      </c>
      <c r="I404" s="4" t="str">
        <f>VLOOKUP(A404,HOP!A:U,21,0)</f>
        <v>直采</v>
      </c>
    </row>
    <row r="405" s="4" customFormat="1" hidden="1" spans="1:9">
      <c r="A405" s="5">
        <v>999230295183636</v>
      </c>
      <c r="B405" s="6">
        <v>45335</v>
      </c>
      <c r="C405" s="6">
        <v>45336</v>
      </c>
      <c r="D405" s="4">
        <v>303.82</v>
      </c>
      <c r="E405" s="4" t="str">
        <f>VLOOKUP(A405,HOP!A:L,12,0)</f>
        <v>303.82</v>
      </c>
      <c r="F405" s="4" t="str">
        <f>VLOOKUP(A405,HOP!A:C,3,0)</f>
        <v>4717318</v>
      </c>
      <c r="G405" s="4">
        <f t="shared" si="12"/>
        <v>0</v>
      </c>
      <c r="H405" s="4" t="str">
        <f>$H$1&amp;F405</f>
        <v>，4717318</v>
      </c>
      <c r="I405" s="4" t="str">
        <f>VLOOKUP(A405,HOP!A:U,21,0)</f>
        <v>直采</v>
      </c>
    </row>
    <row r="406" s="4" customFormat="1" hidden="1" spans="1:9">
      <c r="A406" s="5">
        <v>999230295703338</v>
      </c>
      <c r="B406" s="6">
        <v>45339</v>
      </c>
      <c r="C406" s="6">
        <v>45340</v>
      </c>
      <c r="D406" s="4">
        <v>46</v>
      </c>
      <c r="E406" s="4" t="str">
        <f>VLOOKUP(A406,HOP!A:L,12,0)</f>
        <v>46.00</v>
      </c>
      <c r="F406" s="4" t="str">
        <f>VLOOKUP(A406,HOP!A:C,3,0)</f>
        <v>4717584</v>
      </c>
      <c r="G406" s="4">
        <f t="shared" si="12"/>
        <v>0</v>
      </c>
      <c r="H406" s="4" t="str">
        <f>$H$1&amp;F406</f>
        <v>，4717584</v>
      </c>
      <c r="I406" s="4" t="str">
        <f>VLOOKUP(A406,HOP!A:U,21,0)</f>
        <v>直采</v>
      </c>
    </row>
    <row r="407" s="4" customFormat="1" hidden="1" spans="1:9">
      <c r="A407" s="5">
        <v>999230295875682</v>
      </c>
      <c r="B407" s="6">
        <v>45335</v>
      </c>
      <c r="C407" s="6">
        <v>45336</v>
      </c>
      <c r="D407" s="4">
        <v>362.42</v>
      </c>
      <c r="E407" s="4" t="str">
        <f>VLOOKUP(A407,HOP!A:L,12,0)</f>
        <v>362.42</v>
      </c>
      <c r="F407" s="4" t="str">
        <f>VLOOKUP(A407,HOP!A:C,3,0)</f>
        <v>4717678</v>
      </c>
      <c r="G407" s="4">
        <f t="shared" si="12"/>
        <v>0</v>
      </c>
      <c r="H407" s="4" t="str">
        <f>$H$1&amp;F407</f>
        <v>，4717678</v>
      </c>
      <c r="I407" s="4" t="str">
        <f>VLOOKUP(A407,HOP!A:U,21,0)</f>
        <v>直采</v>
      </c>
    </row>
    <row r="408" s="4" customFormat="1" hidden="1" spans="1:9">
      <c r="A408" s="5">
        <v>999230296435268</v>
      </c>
      <c r="B408" s="6">
        <v>45339</v>
      </c>
      <c r="C408" s="6">
        <v>45340</v>
      </c>
      <c r="D408" s="4">
        <v>131.06</v>
      </c>
      <c r="E408" s="4" t="str">
        <f>VLOOKUP(A408,HOP!A:L,12,0)</f>
        <v>131.06</v>
      </c>
      <c r="F408" s="4" t="str">
        <f>VLOOKUP(A408,HOP!A:C,3,0)</f>
        <v>4717966</v>
      </c>
      <c r="G408" s="4">
        <f t="shared" si="12"/>
        <v>0</v>
      </c>
      <c r="H408" s="4" t="str">
        <f>$H$1&amp;F408</f>
        <v>，4717966</v>
      </c>
      <c r="I408" s="4" t="str">
        <f>VLOOKUP(A408,HOP!A:U,21,0)</f>
        <v>直采</v>
      </c>
    </row>
    <row r="409" s="4" customFormat="1" hidden="1" spans="1:9">
      <c r="A409" s="5">
        <v>999230308879651</v>
      </c>
      <c r="B409" s="6">
        <v>45338</v>
      </c>
      <c r="C409" s="6">
        <v>45339</v>
      </c>
      <c r="D409" s="4">
        <v>122.33</v>
      </c>
      <c r="E409" s="4" t="str">
        <f>VLOOKUP(A409,HOP!A:L,12,0)</f>
        <v>122.33</v>
      </c>
      <c r="F409" s="4" t="str">
        <f>VLOOKUP(A409,HOP!A:C,3,0)</f>
        <v>4719455</v>
      </c>
      <c r="G409" s="4">
        <f t="shared" si="12"/>
        <v>0</v>
      </c>
      <c r="H409" s="4" t="str">
        <f>$H$1&amp;F409</f>
        <v>，4719455</v>
      </c>
      <c r="I409" s="4" t="str">
        <f>VLOOKUP(A409,HOP!A:U,21,0)</f>
        <v>直采</v>
      </c>
    </row>
    <row r="410" s="4" customFormat="1" hidden="1" spans="1:9">
      <c r="A410" s="5">
        <v>999230354958543</v>
      </c>
      <c r="B410" s="6">
        <v>45339</v>
      </c>
      <c r="C410" s="6">
        <v>45340</v>
      </c>
      <c r="D410" s="4">
        <v>57.22</v>
      </c>
      <c r="E410" s="4" t="str">
        <f>VLOOKUP(A410,HOP!A:L,12,0)</f>
        <v>57.22</v>
      </c>
      <c r="F410" s="4" t="str">
        <f>VLOOKUP(A410,HOP!A:C,3,0)</f>
        <v>4720316</v>
      </c>
      <c r="G410" s="4">
        <f t="shared" si="12"/>
        <v>0</v>
      </c>
      <c r="H410" s="4" t="str">
        <f>$H$1&amp;F410</f>
        <v>，4720316</v>
      </c>
      <c r="I410" s="4" t="str">
        <f>VLOOKUP(A410,HOP!A:U,21,0)</f>
        <v>直连</v>
      </c>
    </row>
    <row r="411" s="4" customFormat="1" hidden="1" spans="1:9">
      <c r="A411" s="5">
        <v>999230370189599</v>
      </c>
      <c r="B411" s="6">
        <v>45337</v>
      </c>
      <c r="C411" s="6">
        <v>45340</v>
      </c>
      <c r="D411" s="4">
        <v>142</v>
      </c>
      <c r="E411" s="4" t="str">
        <f>VLOOKUP(A411,HOP!A:L,12,0)</f>
        <v>142.00</v>
      </c>
      <c r="F411" s="4" t="str">
        <f>VLOOKUP(A411,HOP!A:C,3,0)</f>
        <v>4723095</v>
      </c>
      <c r="G411" s="4">
        <f t="shared" si="12"/>
        <v>0</v>
      </c>
      <c r="H411" s="4" t="str">
        <f>$H$1&amp;F411</f>
        <v>，4723095</v>
      </c>
      <c r="I411" s="4" t="str">
        <f>VLOOKUP(A411,HOP!A:U,21,0)</f>
        <v>直采</v>
      </c>
    </row>
    <row r="412" s="4" customFormat="1" hidden="1" spans="1:9">
      <c r="A412" s="5">
        <v>999230389607377</v>
      </c>
      <c r="B412" s="6">
        <v>45339</v>
      </c>
      <c r="C412" s="6">
        <v>45340</v>
      </c>
      <c r="D412" s="4">
        <v>131.66</v>
      </c>
      <c r="E412" s="4" t="str">
        <f>VLOOKUP(A412,HOP!A:L,12,0)</f>
        <v>131.66</v>
      </c>
      <c r="F412" s="4" t="str">
        <f>VLOOKUP(A412,HOP!A:C,3,0)</f>
        <v>4724901</v>
      </c>
      <c r="G412" s="4">
        <f t="shared" si="12"/>
        <v>0</v>
      </c>
      <c r="H412" s="4" t="str">
        <f>$H$1&amp;F412</f>
        <v>，4724901</v>
      </c>
      <c r="I412" s="4" t="str">
        <f>VLOOKUP(A412,HOP!A:U,21,0)</f>
        <v>直采</v>
      </c>
    </row>
    <row r="413" s="4" customFormat="1" hidden="1" spans="1:9">
      <c r="A413" s="5">
        <v>999230389617103</v>
      </c>
      <c r="B413" s="6">
        <v>45339</v>
      </c>
      <c r="C413" s="6">
        <v>45340</v>
      </c>
      <c r="D413" s="4">
        <v>0</v>
      </c>
      <c r="E413" s="4" t="e">
        <f>VLOOKUP(A413,HOP!A:L,12,0)</f>
        <v>#N/A</v>
      </c>
      <c r="F413" s="4" t="e">
        <f>VLOOKUP(A413,HOP!A:C,3,0)</f>
        <v>#N/A</v>
      </c>
      <c r="G413" s="4" t="e">
        <f t="shared" si="12"/>
        <v>#N/A</v>
      </c>
      <c r="H413" s="4" t="e">
        <f>$H$1&amp;F413</f>
        <v>#N/A</v>
      </c>
      <c r="I413" s="4" t="e">
        <f>VLOOKUP(A413,HOP!A:U,21,0)</f>
        <v>#N/A</v>
      </c>
    </row>
    <row r="414" s="4" customFormat="1" hidden="1" spans="1:9">
      <c r="A414" s="5">
        <v>999230393540028</v>
      </c>
      <c r="B414" s="6">
        <v>45338</v>
      </c>
      <c r="C414" s="6">
        <v>45340</v>
      </c>
      <c r="D414" s="4">
        <v>291.56</v>
      </c>
      <c r="E414" s="4" t="str">
        <f>VLOOKUP(A414,HOP!A:L,12,0)</f>
        <v>291.56</v>
      </c>
      <c r="F414" s="4" t="str">
        <f>VLOOKUP(A414,HOP!A:C,3,0)</f>
        <v>4725624</v>
      </c>
      <c r="G414" s="4">
        <f t="shared" si="12"/>
        <v>0</v>
      </c>
      <c r="H414" s="4" t="str">
        <f>$H$1&amp;F414</f>
        <v>，4725624</v>
      </c>
      <c r="I414" s="4" t="str">
        <f>VLOOKUP(A414,HOP!A:U,21,0)</f>
        <v>直采</v>
      </c>
    </row>
    <row r="415" s="4" customFormat="1" hidden="1" spans="1:9">
      <c r="A415" s="5">
        <v>999230394846958</v>
      </c>
      <c r="B415" s="6">
        <v>45339</v>
      </c>
      <c r="C415" s="6">
        <v>45340</v>
      </c>
      <c r="D415" s="4">
        <v>90.13</v>
      </c>
      <c r="E415" s="4" t="str">
        <f>VLOOKUP(A415,HOP!A:L,12,0)</f>
        <v>90.13</v>
      </c>
      <c r="F415" s="4" t="str">
        <f>VLOOKUP(A415,HOP!A:C,3,0)</f>
        <v>4725769</v>
      </c>
      <c r="G415" s="4">
        <f t="shared" si="12"/>
        <v>0</v>
      </c>
      <c r="H415" s="4" t="str">
        <f>$H$1&amp;F415</f>
        <v>，4725769</v>
      </c>
      <c r="I415" s="4" t="str">
        <f>VLOOKUP(A415,HOP!A:U,21,0)</f>
        <v>直采</v>
      </c>
    </row>
    <row r="416" s="4" customFormat="1" hidden="1" spans="1:9">
      <c r="A416" s="5">
        <v>999230418743398</v>
      </c>
      <c r="B416" s="6">
        <v>45339</v>
      </c>
      <c r="C416" s="6">
        <v>45340</v>
      </c>
      <c r="D416" s="4">
        <v>179.84</v>
      </c>
      <c r="E416" s="4" t="str">
        <f>VLOOKUP(A416,HOP!A:L,12,0)</f>
        <v>179.84</v>
      </c>
      <c r="F416" s="4" t="str">
        <f>VLOOKUP(A416,HOP!A:C,3,0)</f>
        <v>4730731</v>
      </c>
      <c r="G416" s="4">
        <f t="shared" si="12"/>
        <v>0</v>
      </c>
      <c r="H416" s="4" t="str">
        <f>$H$1&amp;F416</f>
        <v>，4730731</v>
      </c>
      <c r="I416" s="4" t="str">
        <f>VLOOKUP(A416,HOP!A:U,21,0)</f>
        <v>直采</v>
      </c>
    </row>
    <row r="419" spans="4:4">
      <c r="D419" s="4">
        <f>SUM(D2:D418)</f>
        <v>199706.8</v>
      </c>
    </row>
    <row r="421" spans="1:4">
      <c r="A421" s="4" t="s">
        <v>1980</v>
      </c>
      <c r="C421" s="4">
        <v>2176.36</v>
      </c>
      <c r="D421" s="4">
        <v>78718.94</v>
      </c>
    </row>
    <row r="422" spans="1:4">
      <c r="A422" s="4" t="s">
        <v>1981</v>
      </c>
      <c r="C422" s="4">
        <v>197046.04</v>
      </c>
      <c r="D422" s="4">
        <v>7127155.27</v>
      </c>
    </row>
    <row r="423" spans="1:4">
      <c r="A423" s="4" t="s">
        <v>1982</v>
      </c>
      <c r="C423" s="4">
        <v>484.4</v>
      </c>
      <c r="D423" s="4">
        <v>17520.75</v>
      </c>
    </row>
    <row r="424" ht="19" customHeight="1" spans="1:4">
      <c r="A424" s="4" t="s">
        <v>1983</v>
      </c>
      <c r="C424" s="4">
        <f>SUBTOTAL(9,C421:C423)</f>
        <v>199706.8</v>
      </c>
      <c r="D424" s="4">
        <f>SUBTOTAL(9,D421:D423)</f>
        <v>7223394.96</v>
      </c>
    </row>
    <row r="425" spans="1:1">
      <c r="A425" s="4" t="s">
        <v>1984</v>
      </c>
    </row>
  </sheetData>
  <autoFilter ref="A1:XFD425">
    <filterColumn colId="3">
      <filters blank="1">
        <filter val="1089.1"/>
        <filter val="811.2"/>
        <filter val="79.3"/>
        <filter val="1239.3"/>
        <filter val="51.4"/>
        <filter val="605.4"/>
        <filter val="35.5"/>
        <filter val="151.6"/>
        <filter val="1371.6"/>
        <filter val="2085.7"/>
        <filter val="151.8"/>
        <filter val="89.9"/>
        <filter val="199706.8"/>
        <filter val="142"/>
        <filter val="188"/>
        <filter val="1243.02"/>
        <filter val="1299.06"/>
        <filter val="1227.09"/>
        <filter val="396.1"/>
        <filter val="166.2"/>
        <filter val="186.2"/>
        <filter val="376.2"/>
        <filter val="2956.2"/>
        <filter val="132.3"/>
        <filter val="336.3"/>
        <filter val="546.3"/>
        <filter val="206.5"/>
        <filter val="1132.5"/>
        <filter val="166.7"/>
        <filter val="166.9"/>
        <filter val="346.9"/>
        <filter val="353.01"/>
        <filter val="121.02"/>
        <filter val="311.02"/>
        <filter val="48.03"/>
        <filter val="201.03"/>
        <filter val="241.03"/>
        <filter val="456.03"/>
        <filter val="40.04"/>
        <filter val="125.04"/>
        <filter val="181.04"/>
        <filter val="383.04"/>
        <filter val="463.04"/>
        <filter val="640.04"/>
        <filter val="146.05"/>
        <filter val="54.06"/>
        <filter val="131.06"/>
        <filter val="365.06"/>
        <filter val="508.06"/>
        <filter val="810.06"/>
        <filter val="244.07"/>
        <filter val="89.08"/>
        <filter val="265.08"/>
        <filter val="289.08"/>
        <filter val="490.08"/>
        <filter val="862.08"/>
        <filter val="926.08"/>
        <filter val="255.09"/>
        <filter val="645.09"/>
        <filter val="98.11"/>
        <filter val="227.12"/>
        <filter val="489.12"/>
        <filter val="643.12"/>
        <filter val="90.13"/>
        <filter val="140.13"/>
        <filter val="141.13"/>
        <filter val="589.13"/>
        <filter val="1388.43"/>
        <filter val="186.14"/>
        <filter val="191.14"/>
        <filter val="513.14"/>
        <filter val="98.15"/>
        <filter val="568.15"/>
        <filter val="594.15"/>
        <filter val="492.16"/>
        <filter val="854.16"/>
        <filter val="26.17"/>
        <filter val="243.17"/>
        <filter val="730.17"/>
        <filter val="222.18"/>
        <filter val="414.18"/>
        <filter val="600.18"/>
        <filter val="1065.48"/>
        <filter val="48.19"/>
        <filter val="513.19"/>
        <filter val="71.21"/>
        <filter val="187.21"/>
        <filter val="57.22"/>
        <filter val="132.22"/>
        <filter val="161.22"/>
        <filter val="180.22"/>
        <filter val="184.22"/>
        <filter val="1264.32"/>
        <filter val="1551.32"/>
        <filter val="234.23"/>
        <filter val="548.23"/>
        <filter val="625.23"/>
        <filter val="57.24"/>
        <filter val="91.24"/>
        <filter val="144.24"/>
        <filter val="552.24"/>
        <filter val="1294.34"/>
        <filter val="1460.34"/>
        <filter val="53.25"/>
        <filter val="89.25"/>
        <filter val="335.25"/>
        <filter val="336.25"/>
        <filter val="815.25"/>
        <filter val="52.26"/>
        <filter val="92.26"/>
        <filter val="95.26"/>
        <filter val="209.26"/>
        <filter val="634.26"/>
        <filter val="743.26"/>
        <filter val="937.26"/>
        <filter val="1164.36"/>
        <filter val="140.27"/>
        <filter val="166.27"/>
        <filter val="119.28"/>
        <filter val="264.28"/>
        <filter val="292.28"/>
        <filter val="654.28"/>
        <filter val="1109.38"/>
        <filter val="1665.38"/>
        <filter val="53.29"/>
        <filter val="343.29"/>
        <filter val="1630"/>
        <filter val="124.31"/>
        <filter val="261.31"/>
        <filter val="536.31"/>
        <filter val="1233.21"/>
        <filter val="262.32"/>
        <filter val="446.32"/>
        <filter val="58.33"/>
        <filter val="122.33"/>
        <filter val="366.33"/>
        <filter val="711.33"/>
        <filter val="80.34"/>
        <filter val="94.34"/>
        <filter val="124.34"/>
        <filter val="464.34"/>
        <filter val="486.34"/>
        <filter val="580.34"/>
        <filter val="71.35"/>
        <filter val="492.35"/>
        <filter val="144.36"/>
        <filter val="415.36"/>
        <filter val="1572.26"/>
        <filter val="49.37"/>
        <filter val="377.37"/>
        <filter val="1107.27"/>
        <filter val="44.38"/>
        <filter val="70.38"/>
        <filter val="238.38"/>
        <filter val="283.38"/>
        <filter val="496.38"/>
        <filter val="1190.28"/>
        <filter val="162.39"/>
        <filter val="245.39"/>
        <filter val="305.39"/>
        <filter val="1231.29"/>
        <filter val="256.41"/>
        <filter val="1317.11"/>
        <filter val="63.42"/>
        <filter val="362.42"/>
        <filter val="366.42"/>
        <filter val="375.42"/>
        <filter val="437.42"/>
        <filter val="491.42"/>
        <filter val="580.42"/>
        <filter val="1342.12"/>
        <filter val="1497.12"/>
        <filter val="246.43"/>
        <filter val="1532.13"/>
        <filter val="112.44"/>
        <filter val="236.44"/>
        <filter val="268.44"/>
        <filter val="408.44"/>
        <filter val="91.45"/>
        <filter val="93.45"/>
        <filter val="263.45"/>
        <filter val="80.46"/>
        <filter val="141.46"/>
        <filter val="188.46"/>
        <filter val="237.46"/>
        <filter val="320.46"/>
        <filter val="374.46"/>
        <filter val="665.46"/>
        <filter val="2171.16"/>
        <filter val="475.47"/>
        <filter val="871.47"/>
        <filter val="264.48"/>
        <filter val="292.48"/>
        <filter val="516.48"/>
        <filter val="695.48"/>
        <filter val="43.51"/>
        <filter val="713.51"/>
        <filter val="125.52"/>
        <filter val="290.52"/>
        <filter val="454.52"/>
        <filter val="530.52"/>
        <filter val="877.52"/>
        <filter val="495.53"/>
        <filter val="578.53"/>
        <filter val="685.53"/>
        <filter val="54.54"/>
        <filter val="86.54"/>
        <filter val="132.54"/>
        <filter val="196.54"/>
        <filter val="283.54"/>
        <filter val="300.54"/>
        <filter val="387.54"/>
        <filter val="1396.84"/>
        <filter val="476.55"/>
        <filter val="101.56"/>
        <filter val="112.56"/>
        <filter val="187.56"/>
        <filter val="215.56"/>
        <filter val="291.56"/>
        <filter val="962.56"/>
        <filter val="1632.86"/>
        <filter val="65.57"/>
        <filter val="1263.87"/>
        <filter val="1892.87"/>
        <filter val="94.58"/>
        <filter val="626.58"/>
        <filter val="1480.88"/>
        <filter val="103.61"/>
        <filter val="339.61"/>
        <filter val="1732.71"/>
        <filter val="125.62"/>
        <filter val="127.62"/>
        <filter val="228.62"/>
        <filter val="241.62"/>
        <filter val="346.62"/>
        <filter val="397.62"/>
        <filter val="782.62"/>
        <filter val="185.63"/>
        <filter val="296.63"/>
        <filter val="371.63"/>
        <filter val="687.63"/>
        <filter val="126.64"/>
        <filter val="647.64"/>
        <filter val="139.65"/>
        <filter val="131.66"/>
        <filter val="233.66"/>
        <filter val="617.66"/>
        <filter val="890.66"/>
        <filter val="1369.76"/>
        <filter val="164.67"/>
        <filter val="312.67"/>
        <filter val="404.67"/>
        <filter val="1663.77"/>
        <filter val="2094.77"/>
        <filter val="2278.77"/>
        <filter val="453.68"/>
        <filter val="552.68"/>
        <filter val="583.68"/>
        <filter val="625.68"/>
        <filter val="626.68"/>
        <filter val="1188.78"/>
        <filter val="171.69"/>
        <filter val="173.69"/>
        <filter val="622.69"/>
        <filter val="612.71"/>
        <filter val="745.71"/>
        <filter val="88.72"/>
        <filter val="110.72"/>
        <filter val="196.72"/>
        <filter val="246.72"/>
        <filter val="394.72"/>
        <filter val="411.72"/>
        <filter val="590.73"/>
        <filter val="101.74"/>
        <filter val="131.74"/>
        <filter val="727.74"/>
        <filter val="1154.64"/>
        <filter val="2223.64"/>
        <filter val="3128.64"/>
        <filter val="242.75"/>
        <filter val="45.76"/>
        <filter val="86.76"/>
        <filter val="206.76"/>
        <filter val="386.76"/>
        <filter val="1139.66"/>
        <filter val="1217.67"/>
        <filter val="47.78"/>
        <filter val="551.78"/>
        <filter val="1163.68"/>
        <filter val="166.79"/>
        <filter val="301.79"/>
        <filter val="1338.51"/>
        <filter val="97.82"/>
        <filter val="303.82"/>
        <filter val="1518.52"/>
        <filter val="166.83"/>
        <filter val="179.84"/>
        <filter val="406.84"/>
        <filter val="441.84"/>
        <filter val="903.84"/>
        <filter val="110.85"/>
        <filter val="272.85"/>
        <filter val="226.86"/>
        <filter val="273.86"/>
        <filter val="558.86"/>
        <filter val="642.86"/>
        <filter val="588.87"/>
        <filter val="130.88"/>
        <filter val="309.88"/>
        <filter val="319.88"/>
        <filter val="327.88"/>
        <filter val="427.88"/>
        <filter val="665.88"/>
        <filter val="684.88"/>
        <filter val="1335.58"/>
        <filter val="179.91"/>
        <filter val="244.91"/>
        <filter val="50.92"/>
        <filter val="54.92"/>
        <filter val="137.92"/>
        <filter val="381.92"/>
        <filter val="465.92"/>
        <filter val="746.92"/>
        <filter val="40.93"/>
        <filter val="87.93"/>
        <filter val="147.93"/>
        <filter val="396.93"/>
        <filter val="494.93"/>
        <filter val="266.94"/>
        <filter val="380.94"/>
        <filter val="103.95"/>
        <filter val="234.95"/>
        <filter val="466.95"/>
        <filter val="91.96"/>
        <filter val="167.96"/>
        <filter val="276.96"/>
        <filter val="310.96"/>
        <filter val="361.96"/>
        <filter val="374.96"/>
        <filter val="407.96"/>
        <filter val="694.96"/>
        <filter val="27.98"/>
        <filter val="187.98"/>
        <filter val="359.98"/>
        <filter val="430.98"/>
        <filter val="96.99"/>
        <filter val="288.99"/>
        <filter val="342.99"/>
        <filter val="1659.93"/>
        <filter val="1264.94"/>
        <filter val="463.2"/>
        <filter val="1723.2"/>
        <filter val="2743.2"/>
        <filter val="1393.4"/>
        <filter val="147.5"/>
        <filter val="213.5"/>
        <filter val="953.5"/>
        <filter val="837.8"/>
        <filter val="263.9"/>
        <filter val="320.1"/>
        <filter val="450.2"/>
        <filter val="534.2"/>
        <filter val="190.3"/>
        <filter val="1490.3"/>
        <filter val="518.4"/>
        <filter val="138.6"/>
        <filter val="164.6"/>
        <filter val="468.6"/>
        <filter val="748.6"/>
        <filter val="364.9"/>
        <filter val="384.9"/>
        <filter val="1948.9"/>
        <filter val="46"/>
        <filter val="473"/>
        <filter val="492"/>
      </filters>
    </filterColumn>
    <filterColumn colId="6">
      <filters blank="1">
        <filter val="#N/A"/>
        <filter val="0.31"/>
        <filter val="-70.22"/>
        <filter val="0.26"/>
        <filter val="-0.56"/>
        <filter val="0.08"/>
        <filter val="-41.6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14"/>
  <sheetViews>
    <sheetView tabSelected="1" workbookViewId="0">
      <selection activeCell="A11" sqref="A11:D14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1971</v>
      </c>
    </row>
    <row r="2" s="4" customFormat="1" spans="1:13">
      <c r="A2" s="5">
        <v>999229461994568</v>
      </c>
      <c r="B2" s="6">
        <v>45335</v>
      </c>
      <c r="C2" s="6">
        <v>45337</v>
      </c>
      <c r="D2" s="4">
        <v>500</v>
      </c>
      <c r="E2" s="4" t="e">
        <f>VLOOKUP(A2,HOP!A:L,12,0)</f>
        <v>#N/A</v>
      </c>
      <c r="F2" s="4">
        <v>4530167</v>
      </c>
      <c r="G2" s="4" t="e">
        <f>D2-E2</f>
        <v>#N/A</v>
      </c>
      <c r="H2" s="4" t="str">
        <f>$H$1&amp;F2</f>
        <v>，4530167</v>
      </c>
      <c r="I2" s="4" t="s">
        <v>1973</v>
      </c>
      <c r="J2" s="4" t="s">
        <v>1985</v>
      </c>
      <c r="K2" s="4" t="s">
        <v>1986</v>
      </c>
      <c r="M2" s="4" t="s">
        <v>1981</v>
      </c>
    </row>
    <row r="3" s="4" customFormat="1" hidden="1" spans="1:9">
      <c r="A3" s="5">
        <v>999229609477159</v>
      </c>
      <c r="B3" s="6">
        <v>45334</v>
      </c>
      <c r="C3" s="6">
        <v>45336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VLOOKUP(A3,HOP!A:U,21,0)</f>
        <v>#N/A</v>
      </c>
    </row>
    <row r="4" s="4" customFormat="1" spans="1:13">
      <c r="A4" s="5">
        <v>999230259229111</v>
      </c>
      <c r="B4" s="6">
        <v>45338</v>
      </c>
      <c r="C4" s="6">
        <v>45340</v>
      </c>
      <c r="D4" s="4">
        <v>300</v>
      </c>
      <c r="E4" s="4" t="e">
        <f>VLOOKUP(A4,HOP!A:L,12,0)</f>
        <v>#N/A</v>
      </c>
      <c r="F4" s="4">
        <v>4666659</v>
      </c>
      <c r="G4" s="4" t="e">
        <f>D4-E4</f>
        <v>#N/A</v>
      </c>
      <c r="H4" s="4" t="str">
        <f>$H$1&amp;F4</f>
        <v>，4666659</v>
      </c>
      <c r="I4" s="4" t="s">
        <v>1973</v>
      </c>
      <c r="J4" s="4" t="s">
        <v>1978</v>
      </c>
      <c r="K4" s="4" t="s">
        <v>1987</v>
      </c>
      <c r="M4" s="4" t="s">
        <v>1981</v>
      </c>
    </row>
    <row r="6" spans="4:4">
      <c r="D6" s="4">
        <f>SUM(D2:D5)</f>
        <v>800</v>
      </c>
    </row>
    <row r="11" spans="1:4">
      <c r="A11" s="4" t="s">
        <v>1988</v>
      </c>
      <c r="C11" s="4">
        <v>500</v>
      </c>
      <c r="D11" s="4">
        <v>2507.94</v>
      </c>
    </row>
    <row r="12" spans="1:4">
      <c r="A12" s="4" t="s">
        <v>1989</v>
      </c>
      <c r="C12" s="4">
        <v>300</v>
      </c>
      <c r="D12" s="4">
        <v>1504.76</v>
      </c>
    </row>
    <row r="13" spans="1:4">
      <c r="A13" s="4" t="s">
        <v>1990</v>
      </c>
      <c r="C13" s="4">
        <f>SUBTOTAL(9,C11:C12)</f>
        <v>800</v>
      </c>
      <c r="D13" s="4">
        <f>SUBTOTAL(9,D11:D12)</f>
        <v>4012.7</v>
      </c>
    </row>
    <row r="14" spans="1:1">
      <c r="A14" s="4" t="s">
        <v>1991</v>
      </c>
    </row>
  </sheetData>
  <autoFilter ref="A1:XFD6">
    <filterColumn colId="3">
      <filters blank="1">
        <filter val="300"/>
        <filter val="500"/>
        <filter val="800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2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1992</v>
      </c>
      <c r="B1" s="2" t="s">
        <v>1993</v>
      </c>
      <c r="C1" s="2" t="s">
        <v>1994</v>
      </c>
      <c r="D1" s="2" t="s">
        <v>1995</v>
      </c>
      <c r="E1" s="2" t="s">
        <v>13</v>
      </c>
      <c r="F1" s="2" t="s">
        <v>5</v>
      </c>
      <c r="G1" s="2" t="s">
        <v>6</v>
      </c>
      <c r="H1" s="2" t="s">
        <v>1996</v>
      </c>
      <c r="I1" s="2" t="s">
        <v>1997</v>
      </c>
      <c r="J1" s="2" t="s">
        <v>1998</v>
      </c>
      <c r="K1" s="2" t="s">
        <v>1999</v>
      </c>
      <c r="L1" s="2" t="s">
        <v>2000</v>
      </c>
      <c r="M1" s="2" t="s">
        <v>2001</v>
      </c>
      <c r="N1" s="2" t="s">
        <v>2002</v>
      </c>
      <c r="O1" s="2" t="s">
        <v>2003</v>
      </c>
      <c r="P1" s="2" t="s">
        <v>2004</v>
      </c>
      <c r="Q1" s="2" t="s">
        <v>2005</v>
      </c>
      <c r="R1" s="2" t="s">
        <v>2006</v>
      </c>
      <c r="S1" s="2" t="s">
        <v>2007</v>
      </c>
      <c r="T1" s="2" t="s">
        <v>2008</v>
      </c>
      <c r="U1" s="2" t="s">
        <v>2009</v>
      </c>
      <c r="V1" s="2" t="s">
        <v>2010</v>
      </c>
    </row>
    <row r="2" s="1" customFormat="1" spans="1:22">
      <c r="A2" s="3">
        <v>999230418743398</v>
      </c>
      <c r="B2" s="1" t="s">
        <v>2011</v>
      </c>
      <c r="C2" s="1" t="s">
        <v>2012</v>
      </c>
      <c r="D2" s="1" t="s">
        <v>2013</v>
      </c>
      <c r="E2" s="1" t="s">
        <v>2014</v>
      </c>
      <c r="F2" s="1" t="s">
        <v>2011</v>
      </c>
      <c r="G2" s="1" t="s">
        <v>2015</v>
      </c>
      <c r="H2" s="1" t="s">
        <v>2016</v>
      </c>
      <c r="I2" s="1" t="s">
        <v>2017</v>
      </c>
      <c r="J2" s="1" t="s">
        <v>30</v>
      </c>
      <c r="K2" s="1" t="s">
        <v>2018</v>
      </c>
      <c r="L2" s="1" t="s">
        <v>2018</v>
      </c>
      <c r="M2" s="1" t="s">
        <v>2019</v>
      </c>
      <c r="N2" s="1" t="s">
        <v>2019</v>
      </c>
      <c r="O2" s="1" t="s">
        <v>2020</v>
      </c>
      <c r="P2" s="1" t="s">
        <v>2021</v>
      </c>
      <c r="Q2" s="1" t="s">
        <v>2022</v>
      </c>
      <c r="R2" s="1" t="s">
        <v>2023</v>
      </c>
      <c r="S2" s="1" t="s">
        <v>2024</v>
      </c>
      <c r="T2" s="1" t="s">
        <v>2025</v>
      </c>
      <c r="U2" s="1" t="s">
        <v>1973</v>
      </c>
      <c r="V2" s="1" t="s">
        <v>2026</v>
      </c>
    </row>
    <row r="3" s="1" customFormat="1" spans="1:22">
      <c r="A3" s="3">
        <v>999230394846958</v>
      </c>
      <c r="B3" s="1" t="s">
        <v>2027</v>
      </c>
      <c r="C3" s="1" t="s">
        <v>2028</v>
      </c>
      <c r="D3" s="1" t="s">
        <v>2029</v>
      </c>
      <c r="E3" s="1" t="s">
        <v>2030</v>
      </c>
      <c r="F3" s="1" t="s">
        <v>2011</v>
      </c>
      <c r="G3" s="1" t="s">
        <v>2015</v>
      </c>
      <c r="H3" s="1" t="s">
        <v>2016</v>
      </c>
      <c r="I3" s="1" t="s">
        <v>2031</v>
      </c>
      <c r="J3" s="1" t="s">
        <v>30</v>
      </c>
      <c r="K3" s="1" t="s">
        <v>2032</v>
      </c>
      <c r="L3" s="1" t="s">
        <v>2032</v>
      </c>
      <c r="M3" s="1" t="s">
        <v>2019</v>
      </c>
      <c r="N3" s="1" t="s">
        <v>2019</v>
      </c>
      <c r="O3" s="1" t="s">
        <v>2020</v>
      </c>
      <c r="P3" s="1" t="s">
        <v>2021</v>
      </c>
      <c r="Q3" s="1" t="s">
        <v>2022</v>
      </c>
      <c r="R3" s="1" t="s">
        <v>2033</v>
      </c>
      <c r="S3" s="1" t="s">
        <v>2024</v>
      </c>
      <c r="T3" s="1" t="s">
        <v>2025</v>
      </c>
      <c r="U3" s="1" t="s">
        <v>1973</v>
      </c>
      <c r="V3" s="1" t="s">
        <v>2026</v>
      </c>
    </row>
    <row r="4" s="1" customFormat="1" spans="1:22">
      <c r="A4" s="3">
        <v>999230393540028</v>
      </c>
      <c r="B4" s="1" t="s">
        <v>2027</v>
      </c>
      <c r="C4" s="1" t="s">
        <v>2034</v>
      </c>
      <c r="D4" s="1" t="s">
        <v>2035</v>
      </c>
      <c r="E4" s="1" t="s">
        <v>2036</v>
      </c>
      <c r="F4" s="1" t="s">
        <v>2037</v>
      </c>
      <c r="G4" s="1" t="s">
        <v>2015</v>
      </c>
      <c r="H4" s="1" t="s">
        <v>2016</v>
      </c>
      <c r="I4" s="1" t="s">
        <v>2038</v>
      </c>
      <c r="J4" s="1" t="s">
        <v>30</v>
      </c>
      <c r="K4" s="1" t="s">
        <v>2039</v>
      </c>
      <c r="L4" s="1" t="s">
        <v>2039</v>
      </c>
      <c r="M4" s="1" t="s">
        <v>2019</v>
      </c>
      <c r="N4" s="1" t="s">
        <v>2019</v>
      </c>
      <c r="O4" s="1" t="s">
        <v>2020</v>
      </c>
      <c r="P4" s="1" t="s">
        <v>2021</v>
      </c>
      <c r="Q4" s="1" t="s">
        <v>2022</v>
      </c>
      <c r="R4" s="1" t="s">
        <v>2040</v>
      </c>
      <c r="S4" s="1" t="s">
        <v>2024</v>
      </c>
      <c r="T4" s="1" t="s">
        <v>2025</v>
      </c>
      <c r="U4" s="1" t="s">
        <v>1973</v>
      </c>
      <c r="V4" s="1" t="s">
        <v>2041</v>
      </c>
    </row>
    <row r="5" s="1" customFormat="1" spans="1:22">
      <c r="A5" s="3">
        <v>999230389607377</v>
      </c>
      <c r="B5" s="1" t="s">
        <v>2027</v>
      </c>
      <c r="C5" s="1" t="s">
        <v>2042</v>
      </c>
      <c r="D5" s="1" t="s">
        <v>2043</v>
      </c>
      <c r="E5" s="1" t="s">
        <v>2044</v>
      </c>
      <c r="F5" s="1" t="s">
        <v>2011</v>
      </c>
      <c r="G5" s="1" t="s">
        <v>2015</v>
      </c>
      <c r="H5" s="1" t="s">
        <v>2016</v>
      </c>
      <c r="I5" s="1" t="s">
        <v>2045</v>
      </c>
      <c r="J5" s="1" t="s">
        <v>30</v>
      </c>
      <c r="K5" s="1" t="s">
        <v>2046</v>
      </c>
      <c r="L5" s="1" t="s">
        <v>2046</v>
      </c>
      <c r="M5" s="1" t="s">
        <v>2019</v>
      </c>
      <c r="N5" s="1" t="s">
        <v>2019</v>
      </c>
      <c r="O5" s="1" t="s">
        <v>2020</v>
      </c>
      <c r="P5" s="1" t="s">
        <v>2021</v>
      </c>
      <c r="Q5" s="1" t="s">
        <v>2022</v>
      </c>
      <c r="R5" s="1" t="s">
        <v>2047</v>
      </c>
      <c r="S5" s="1" t="s">
        <v>2024</v>
      </c>
      <c r="T5" s="1" t="s">
        <v>2025</v>
      </c>
      <c r="U5" s="1" t="s">
        <v>1973</v>
      </c>
      <c r="V5" s="1" t="s">
        <v>2026</v>
      </c>
    </row>
    <row r="6" s="1" customFormat="1" spans="1:22">
      <c r="A6" s="3">
        <v>999230370189599</v>
      </c>
      <c r="B6" s="1" t="s">
        <v>2048</v>
      </c>
      <c r="C6" s="1" t="s">
        <v>2049</v>
      </c>
      <c r="D6" s="1" t="s">
        <v>2050</v>
      </c>
      <c r="E6" s="1" t="s">
        <v>2051</v>
      </c>
      <c r="F6" s="1" t="s">
        <v>2027</v>
      </c>
      <c r="G6" s="1" t="s">
        <v>2015</v>
      </c>
      <c r="H6" s="1" t="s">
        <v>2016</v>
      </c>
      <c r="I6" s="1" t="s">
        <v>2052</v>
      </c>
      <c r="J6" s="1" t="s">
        <v>30</v>
      </c>
      <c r="K6" s="1" t="s">
        <v>2053</v>
      </c>
      <c r="L6" s="1" t="s">
        <v>2053</v>
      </c>
      <c r="M6" s="1" t="s">
        <v>2019</v>
      </c>
      <c r="N6" s="1" t="s">
        <v>2019</v>
      </c>
      <c r="O6" s="1" t="s">
        <v>2020</v>
      </c>
      <c r="P6" s="1" t="s">
        <v>2021</v>
      </c>
      <c r="Q6" s="1" t="s">
        <v>2022</v>
      </c>
      <c r="R6" s="1" t="s">
        <v>2054</v>
      </c>
      <c r="S6" s="1" t="s">
        <v>2024</v>
      </c>
      <c r="T6" s="1" t="s">
        <v>2025</v>
      </c>
      <c r="U6" s="1" t="s">
        <v>1973</v>
      </c>
      <c r="V6" s="1" t="s">
        <v>2041</v>
      </c>
    </row>
    <row r="7" s="1" customFormat="1" spans="1:22">
      <c r="A7" s="3">
        <v>999230354958543</v>
      </c>
      <c r="B7" s="1" t="s">
        <v>2055</v>
      </c>
      <c r="C7" s="1" t="s">
        <v>2056</v>
      </c>
      <c r="D7" s="1" t="s">
        <v>2057</v>
      </c>
      <c r="E7" s="1" t="s">
        <v>2058</v>
      </c>
      <c r="F7" s="1" t="s">
        <v>2011</v>
      </c>
      <c r="G7" s="1" t="s">
        <v>2015</v>
      </c>
      <c r="H7" s="1" t="s">
        <v>2016</v>
      </c>
      <c r="I7" s="1" t="s">
        <v>2059</v>
      </c>
      <c r="J7" s="1" t="s">
        <v>30</v>
      </c>
      <c r="K7" s="1" t="s">
        <v>2060</v>
      </c>
      <c r="L7" s="1" t="s">
        <v>2060</v>
      </c>
      <c r="M7" s="1" t="s">
        <v>2019</v>
      </c>
      <c r="N7" s="1" t="s">
        <v>2019</v>
      </c>
      <c r="O7" s="1" t="s">
        <v>2020</v>
      </c>
      <c r="P7" s="1" t="s">
        <v>2021</v>
      </c>
      <c r="Q7" s="1" t="s">
        <v>2022</v>
      </c>
      <c r="R7" s="1" t="s">
        <v>2061</v>
      </c>
      <c r="S7" s="1" t="s">
        <v>2024</v>
      </c>
      <c r="T7" s="1" t="s">
        <v>2025</v>
      </c>
      <c r="U7" s="1" t="s">
        <v>2062</v>
      </c>
      <c r="V7" s="1" t="s">
        <v>2041</v>
      </c>
    </row>
    <row r="8" s="1" customFormat="1" spans="1:22">
      <c r="A8" s="3">
        <v>999230308879651</v>
      </c>
      <c r="B8" s="1" t="s">
        <v>2055</v>
      </c>
      <c r="C8" s="1" t="s">
        <v>2063</v>
      </c>
      <c r="D8" s="1" t="s">
        <v>2064</v>
      </c>
      <c r="E8" s="1" t="s">
        <v>2065</v>
      </c>
      <c r="F8" s="1" t="s">
        <v>2037</v>
      </c>
      <c r="G8" s="1" t="s">
        <v>2011</v>
      </c>
      <c r="H8" s="1" t="s">
        <v>2016</v>
      </c>
      <c r="I8" s="1" t="s">
        <v>2066</v>
      </c>
      <c r="J8" s="1" t="s">
        <v>30</v>
      </c>
      <c r="K8" s="1" t="s">
        <v>2067</v>
      </c>
      <c r="L8" s="1" t="s">
        <v>2067</v>
      </c>
      <c r="M8" s="1" t="s">
        <v>2019</v>
      </c>
      <c r="N8" s="1" t="s">
        <v>2019</v>
      </c>
      <c r="O8" s="1" t="s">
        <v>2020</v>
      </c>
      <c r="P8" s="1" t="s">
        <v>2021</v>
      </c>
      <c r="Q8" s="1" t="s">
        <v>2022</v>
      </c>
      <c r="R8" s="1" t="s">
        <v>2068</v>
      </c>
      <c r="S8" s="1" t="s">
        <v>2024</v>
      </c>
      <c r="T8" s="1" t="s">
        <v>2025</v>
      </c>
      <c r="U8" s="1" t="s">
        <v>1973</v>
      </c>
      <c r="V8" s="1" t="s">
        <v>2026</v>
      </c>
    </row>
    <row r="9" s="1" customFormat="1" spans="1:22">
      <c r="A9" s="3">
        <v>999230296435268</v>
      </c>
      <c r="B9" s="1" t="s">
        <v>2055</v>
      </c>
      <c r="C9" s="1" t="s">
        <v>2069</v>
      </c>
      <c r="D9" s="1" t="s">
        <v>2070</v>
      </c>
      <c r="E9" s="1" t="s">
        <v>2071</v>
      </c>
      <c r="F9" s="1" t="s">
        <v>2011</v>
      </c>
      <c r="G9" s="1" t="s">
        <v>2015</v>
      </c>
      <c r="H9" s="1" t="s">
        <v>2016</v>
      </c>
      <c r="I9" s="1" t="s">
        <v>2072</v>
      </c>
      <c r="J9" s="1" t="s">
        <v>30</v>
      </c>
      <c r="K9" s="1" t="s">
        <v>2073</v>
      </c>
      <c r="L9" s="1" t="s">
        <v>2073</v>
      </c>
      <c r="M9" s="1" t="s">
        <v>2019</v>
      </c>
      <c r="N9" s="1" t="s">
        <v>2019</v>
      </c>
      <c r="O9" s="1" t="s">
        <v>2020</v>
      </c>
      <c r="P9" s="1" t="s">
        <v>2021</v>
      </c>
      <c r="Q9" s="1" t="s">
        <v>2022</v>
      </c>
      <c r="R9" s="1" t="s">
        <v>2074</v>
      </c>
      <c r="S9" s="1" t="s">
        <v>2024</v>
      </c>
      <c r="T9" s="1" t="s">
        <v>2025</v>
      </c>
      <c r="U9" s="1" t="s">
        <v>1973</v>
      </c>
      <c r="V9" s="1" t="s">
        <v>2026</v>
      </c>
    </row>
    <row r="10" s="1" customFormat="1" spans="1:22">
      <c r="A10" s="3">
        <v>999230295875682</v>
      </c>
      <c r="B10" s="1" t="s">
        <v>2055</v>
      </c>
      <c r="C10" s="1" t="s">
        <v>2075</v>
      </c>
      <c r="D10" s="1" t="s">
        <v>2013</v>
      </c>
      <c r="E10" s="1" t="s">
        <v>2076</v>
      </c>
      <c r="F10" s="1" t="s">
        <v>2055</v>
      </c>
      <c r="G10" s="1" t="s">
        <v>2048</v>
      </c>
      <c r="H10" s="1" t="s">
        <v>2016</v>
      </c>
      <c r="I10" s="1" t="s">
        <v>2077</v>
      </c>
      <c r="J10" s="1" t="s">
        <v>30</v>
      </c>
      <c r="K10" s="1" t="s">
        <v>2078</v>
      </c>
      <c r="L10" s="1" t="s">
        <v>2078</v>
      </c>
      <c r="M10" s="1" t="s">
        <v>2019</v>
      </c>
      <c r="N10" s="1" t="s">
        <v>2019</v>
      </c>
      <c r="O10" s="1" t="s">
        <v>2020</v>
      </c>
      <c r="P10" s="1" t="s">
        <v>2021</v>
      </c>
      <c r="Q10" s="1" t="s">
        <v>2022</v>
      </c>
      <c r="R10" s="1" t="s">
        <v>2079</v>
      </c>
      <c r="S10" s="1" t="s">
        <v>2024</v>
      </c>
      <c r="T10" s="1" t="s">
        <v>2025</v>
      </c>
      <c r="U10" s="1" t="s">
        <v>1973</v>
      </c>
      <c r="V10" s="1" t="s">
        <v>2026</v>
      </c>
    </row>
    <row r="11" s="1" customFormat="1" spans="1:22">
      <c r="A11" s="3">
        <v>999230295703338</v>
      </c>
      <c r="B11" s="1" t="s">
        <v>2055</v>
      </c>
      <c r="C11" s="1" t="s">
        <v>2080</v>
      </c>
      <c r="D11" s="1" t="s">
        <v>2081</v>
      </c>
      <c r="E11" s="1" t="s">
        <v>2082</v>
      </c>
      <c r="F11" s="1" t="s">
        <v>2011</v>
      </c>
      <c r="G11" s="1" t="s">
        <v>2015</v>
      </c>
      <c r="H11" s="1" t="s">
        <v>2016</v>
      </c>
      <c r="I11" s="1" t="s">
        <v>2083</v>
      </c>
      <c r="J11" s="1" t="s">
        <v>30</v>
      </c>
      <c r="K11" s="1" t="s">
        <v>2084</v>
      </c>
      <c r="L11" s="1" t="s">
        <v>2084</v>
      </c>
      <c r="M11" s="1" t="s">
        <v>2019</v>
      </c>
      <c r="N11" s="1" t="s">
        <v>2019</v>
      </c>
      <c r="O11" s="1" t="s">
        <v>2020</v>
      </c>
      <c r="P11" s="1" t="s">
        <v>2021</v>
      </c>
      <c r="Q11" s="1" t="s">
        <v>2022</v>
      </c>
      <c r="R11" s="1" t="s">
        <v>2085</v>
      </c>
      <c r="S11" s="1" t="s">
        <v>2024</v>
      </c>
      <c r="T11" s="1" t="s">
        <v>2025</v>
      </c>
      <c r="U11" s="1" t="s">
        <v>1973</v>
      </c>
      <c r="V11" s="1" t="s">
        <v>2026</v>
      </c>
    </row>
    <row r="12" s="1" customFormat="1" spans="1:22">
      <c r="A12" s="3">
        <v>999230295183636</v>
      </c>
      <c r="B12" s="1" t="s">
        <v>2055</v>
      </c>
      <c r="C12" s="1" t="s">
        <v>2086</v>
      </c>
      <c r="D12" s="1" t="s">
        <v>2013</v>
      </c>
      <c r="E12" s="1" t="s">
        <v>2087</v>
      </c>
      <c r="F12" s="1" t="s">
        <v>2055</v>
      </c>
      <c r="G12" s="1" t="s">
        <v>2048</v>
      </c>
      <c r="H12" s="1" t="s">
        <v>2016</v>
      </c>
      <c r="I12" s="1" t="s">
        <v>2088</v>
      </c>
      <c r="J12" s="1" t="s">
        <v>30</v>
      </c>
      <c r="K12" s="1" t="s">
        <v>2089</v>
      </c>
      <c r="L12" s="1" t="s">
        <v>2089</v>
      </c>
      <c r="M12" s="1" t="s">
        <v>2019</v>
      </c>
      <c r="N12" s="1" t="s">
        <v>2019</v>
      </c>
      <c r="O12" s="1" t="s">
        <v>2020</v>
      </c>
      <c r="P12" s="1" t="s">
        <v>2021</v>
      </c>
      <c r="Q12" s="1" t="s">
        <v>2022</v>
      </c>
      <c r="R12" s="1" t="s">
        <v>2090</v>
      </c>
      <c r="S12" s="1" t="s">
        <v>2024</v>
      </c>
      <c r="T12" s="1" t="s">
        <v>2025</v>
      </c>
      <c r="U12" s="1" t="s">
        <v>1973</v>
      </c>
      <c r="V12" s="1" t="s">
        <v>2026</v>
      </c>
    </row>
    <row r="13" s="1" customFormat="1" spans="1:22">
      <c r="A13" s="3">
        <v>999230292870665</v>
      </c>
      <c r="B13" s="1" t="s">
        <v>2091</v>
      </c>
      <c r="C13" s="1" t="s">
        <v>2092</v>
      </c>
      <c r="D13" s="1" t="s">
        <v>2093</v>
      </c>
      <c r="E13" s="1" t="s">
        <v>2094</v>
      </c>
      <c r="F13" s="1" t="s">
        <v>2027</v>
      </c>
      <c r="G13" s="1" t="s">
        <v>2037</v>
      </c>
      <c r="H13" s="1" t="s">
        <v>2016</v>
      </c>
      <c r="I13" s="1" t="s">
        <v>2095</v>
      </c>
      <c r="J13" s="1" t="s">
        <v>30</v>
      </c>
      <c r="K13" s="1" t="s">
        <v>2096</v>
      </c>
      <c r="L13" s="1" t="s">
        <v>2096</v>
      </c>
      <c r="M13" s="1" t="s">
        <v>2019</v>
      </c>
      <c r="N13" s="1" t="s">
        <v>2019</v>
      </c>
      <c r="O13" s="1" t="s">
        <v>2020</v>
      </c>
      <c r="P13" s="1" t="s">
        <v>2021</v>
      </c>
      <c r="Q13" s="1" t="s">
        <v>2022</v>
      </c>
      <c r="R13" s="1" t="s">
        <v>2097</v>
      </c>
      <c r="S13" s="1" t="s">
        <v>2024</v>
      </c>
      <c r="T13" s="1" t="s">
        <v>2025</v>
      </c>
      <c r="U13" s="1" t="s">
        <v>1973</v>
      </c>
      <c r="V13" s="1" t="s">
        <v>2041</v>
      </c>
    </row>
    <row r="14" s="1" customFormat="1" spans="1:22">
      <c r="A14" s="3">
        <v>999230290306946</v>
      </c>
      <c r="B14" s="1" t="s">
        <v>2091</v>
      </c>
      <c r="C14" s="1" t="s">
        <v>2098</v>
      </c>
      <c r="D14" s="1" t="s">
        <v>2035</v>
      </c>
      <c r="E14" s="1" t="s">
        <v>2099</v>
      </c>
      <c r="F14" s="1" t="s">
        <v>2048</v>
      </c>
      <c r="G14" s="1" t="s">
        <v>2027</v>
      </c>
      <c r="H14" s="1" t="s">
        <v>2016</v>
      </c>
      <c r="I14" s="1" t="s">
        <v>2100</v>
      </c>
      <c r="J14" s="1" t="s">
        <v>30</v>
      </c>
      <c r="K14" s="1" t="s">
        <v>2101</v>
      </c>
      <c r="L14" s="1" t="s">
        <v>2101</v>
      </c>
      <c r="M14" s="1" t="s">
        <v>2019</v>
      </c>
      <c r="N14" s="1" t="s">
        <v>2019</v>
      </c>
      <c r="O14" s="1" t="s">
        <v>2020</v>
      </c>
      <c r="P14" s="1" t="s">
        <v>2021</v>
      </c>
      <c r="Q14" s="1" t="s">
        <v>2022</v>
      </c>
      <c r="R14" s="1" t="s">
        <v>2102</v>
      </c>
      <c r="S14" s="1" t="s">
        <v>2024</v>
      </c>
      <c r="T14" s="1" t="s">
        <v>2025</v>
      </c>
      <c r="U14" s="1" t="s">
        <v>1973</v>
      </c>
      <c r="V14" s="1" t="s">
        <v>2041</v>
      </c>
    </row>
    <row r="15" s="1" customFormat="1" spans="1:22">
      <c r="A15" s="3">
        <v>999230281068518</v>
      </c>
      <c r="B15" s="1" t="s">
        <v>2091</v>
      </c>
      <c r="C15" s="1" t="s">
        <v>2103</v>
      </c>
      <c r="D15" s="1" t="s">
        <v>2013</v>
      </c>
      <c r="E15" s="1" t="s">
        <v>2104</v>
      </c>
      <c r="F15" s="1" t="s">
        <v>2055</v>
      </c>
      <c r="G15" s="1" t="s">
        <v>2048</v>
      </c>
      <c r="H15" s="1" t="s">
        <v>2016</v>
      </c>
      <c r="I15" s="1" t="s">
        <v>2077</v>
      </c>
      <c r="J15" s="1" t="s">
        <v>30</v>
      </c>
      <c r="K15" s="1" t="s">
        <v>2078</v>
      </c>
      <c r="L15" s="1" t="s">
        <v>2078</v>
      </c>
      <c r="M15" s="1" t="s">
        <v>2019</v>
      </c>
      <c r="N15" s="1" t="s">
        <v>2019</v>
      </c>
      <c r="O15" s="1" t="s">
        <v>2020</v>
      </c>
      <c r="P15" s="1" t="s">
        <v>2021</v>
      </c>
      <c r="Q15" s="1" t="s">
        <v>2022</v>
      </c>
      <c r="R15" s="1" t="s">
        <v>2105</v>
      </c>
      <c r="S15" s="1" t="s">
        <v>2024</v>
      </c>
      <c r="T15" s="1" t="s">
        <v>2025</v>
      </c>
      <c r="U15" s="1" t="s">
        <v>1973</v>
      </c>
      <c r="V15" s="1" t="s">
        <v>2026</v>
      </c>
    </row>
    <row r="16" s="1" customFormat="1" spans="1:22">
      <c r="A16" s="3">
        <v>999230276122326</v>
      </c>
      <c r="B16" s="1" t="s">
        <v>2091</v>
      </c>
      <c r="C16" s="1" t="s">
        <v>2106</v>
      </c>
      <c r="D16" s="1" t="s">
        <v>2107</v>
      </c>
      <c r="E16" s="1" t="s">
        <v>2108</v>
      </c>
      <c r="F16" s="1" t="s">
        <v>2055</v>
      </c>
      <c r="G16" s="1" t="s">
        <v>2027</v>
      </c>
      <c r="H16" s="1" t="s">
        <v>2016</v>
      </c>
      <c r="I16" s="1" t="s">
        <v>2109</v>
      </c>
      <c r="J16" s="1" t="s">
        <v>30</v>
      </c>
      <c r="K16" s="1" t="s">
        <v>2110</v>
      </c>
      <c r="L16" s="1" t="s">
        <v>2110</v>
      </c>
      <c r="M16" s="1" t="s">
        <v>2019</v>
      </c>
      <c r="N16" s="1" t="s">
        <v>2019</v>
      </c>
      <c r="O16" s="1" t="s">
        <v>2020</v>
      </c>
      <c r="P16" s="1" t="s">
        <v>2021</v>
      </c>
      <c r="Q16" s="1" t="s">
        <v>2022</v>
      </c>
      <c r="R16" s="1" t="s">
        <v>2111</v>
      </c>
      <c r="S16" s="1" t="s">
        <v>2024</v>
      </c>
      <c r="T16" s="1" t="s">
        <v>2025</v>
      </c>
      <c r="U16" s="1" t="s">
        <v>1973</v>
      </c>
      <c r="V16" s="1" t="s">
        <v>2026</v>
      </c>
    </row>
    <row r="17" s="1" customFormat="1" spans="1:22">
      <c r="A17" s="3">
        <v>999230267560703</v>
      </c>
      <c r="B17" s="1" t="s">
        <v>2112</v>
      </c>
      <c r="C17" s="1" t="s">
        <v>2113</v>
      </c>
      <c r="D17" s="1" t="s">
        <v>2114</v>
      </c>
      <c r="E17" s="1" t="s">
        <v>2115</v>
      </c>
      <c r="F17" s="1" t="s">
        <v>2048</v>
      </c>
      <c r="G17" s="1" t="s">
        <v>2027</v>
      </c>
      <c r="H17" s="1" t="s">
        <v>2016</v>
      </c>
      <c r="I17" s="1" t="s">
        <v>2116</v>
      </c>
      <c r="J17" s="1" t="s">
        <v>30</v>
      </c>
      <c r="K17" s="1" t="s">
        <v>2117</v>
      </c>
      <c r="L17" s="1" t="s">
        <v>2117</v>
      </c>
      <c r="M17" s="1" t="s">
        <v>2019</v>
      </c>
      <c r="N17" s="1" t="s">
        <v>2019</v>
      </c>
      <c r="O17" s="1" t="s">
        <v>2020</v>
      </c>
      <c r="P17" s="1" t="s">
        <v>2021</v>
      </c>
      <c r="Q17" s="1" t="s">
        <v>2022</v>
      </c>
      <c r="R17" s="1" t="s">
        <v>2118</v>
      </c>
      <c r="S17" s="1" t="s">
        <v>2024</v>
      </c>
      <c r="T17" s="1" t="s">
        <v>2025</v>
      </c>
      <c r="U17" s="1" t="s">
        <v>1973</v>
      </c>
      <c r="V17" s="1" t="s">
        <v>2041</v>
      </c>
    </row>
    <row r="18" s="1" customFormat="1" spans="1:22">
      <c r="A18" s="3">
        <v>999230266248061</v>
      </c>
      <c r="B18" s="1" t="s">
        <v>2112</v>
      </c>
      <c r="C18" s="1" t="s">
        <v>2119</v>
      </c>
      <c r="D18" s="1" t="s">
        <v>2043</v>
      </c>
      <c r="E18" s="1" t="s">
        <v>2120</v>
      </c>
      <c r="F18" s="1" t="s">
        <v>2011</v>
      </c>
      <c r="G18" s="1" t="s">
        <v>2015</v>
      </c>
      <c r="H18" s="1" t="s">
        <v>2016</v>
      </c>
      <c r="I18" s="1" t="s">
        <v>2121</v>
      </c>
      <c r="J18" s="1" t="s">
        <v>30</v>
      </c>
      <c r="K18" s="1" t="s">
        <v>2122</v>
      </c>
      <c r="L18" s="1" t="s">
        <v>2122</v>
      </c>
      <c r="M18" s="1" t="s">
        <v>2019</v>
      </c>
      <c r="N18" s="1" t="s">
        <v>2019</v>
      </c>
      <c r="O18" s="1" t="s">
        <v>2020</v>
      </c>
      <c r="P18" s="1" t="s">
        <v>2021</v>
      </c>
      <c r="Q18" s="1" t="s">
        <v>2022</v>
      </c>
      <c r="R18" s="1" t="s">
        <v>2123</v>
      </c>
      <c r="S18" s="1" t="s">
        <v>2024</v>
      </c>
      <c r="T18" s="1" t="s">
        <v>2025</v>
      </c>
      <c r="U18" s="1" t="s">
        <v>1973</v>
      </c>
      <c r="V18" s="1" t="s">
        <v>2026</v>
      </c>
    </row>
    <row r="19" s="1" customFormat="1" spans="1:22">
      <c r="A19" s="3">
        <v>999230264504139</v>
      </c>
      <c r="B19" s="1" t="s">
        <v>2112</v>
      </c>
      <c r="C19" s="1" t="s">
        <v>2124</v>
      </c>
      <c r="D19" s="1" t="s">
        <v>2035</v>
      </c>
      <c r="E19" s="1" t="s">
        <v>2125</v>
      </c>
      <c r="F19" s="1" t="s">
        <v>2091</v>
      </c>
      <c r="G19" s="1" t="s">
        <v>2055</v>
      </c>
      <c r="H19" s="1" t="s">
        <v>2016</v>
      </c>
      <c r="I19" s="1" t="s">
        <v>2126</v>
      </c>
      <c r="J19" s="1" t="s">
        <v>30</v>
      </c>
      <c r="K19" s="1" t="s">
        <v>2127</v>
      </c>
      <c r="L19" s="1" t="s">
        <v>2127</v>
      </c>
      <c r="M19" s="1" t="s">
        <v>2019</v>
      </c>
      <c r="N19" s="1" t="s">
        <v>2019</v>
      </c>
      <c r="O19" s="1" t="s">
        <v>2020</v>
      </c>
      <c r="P19" s="1" t="s">
        <v>2021</v>
      </c>
      <c r="Q19" s="1" t="s">
        <v>2022</v>
      </c>
      <c r="R19" s="1" t="s">
        <v>2128</v>
      </c>
      <c r="S19" s="1" t="s">
        <v>2024</v>
      </c>
      <c r="T19" s="1" t="s">
        <v>2025</v>
      </c>
      <c r="U19" s="1" t="s">
        <v>1973</v>
      </c>
      <c r="V19" s="1" t="s">
        <v>2041</v>
      </c>
    </row>
    <row r="20" s="1" customFormat="1" spans="1:22">
      <c r="A20" s="3">
        <v>999230264073317</v>
      </c>
      <c r="B20" s="1" t="s">
        <v>2112</v>
      </c>
      <c r="C20" s="1" t="s">
        <v>2129</v>
      </c>
      <c r="D20" s="1" t="s">
        <v>2130</v>
      </c>
      <c r="E20" s="1" t="s">
        <v>2131</v>
      </c>
      <c r="F20" s="1" t="s">
        <v>2112</v>
      </c>
      <c r="G20" s="1" t="s">
        <v>2091</v>
      </c>
      <c r="H20" s="1" t="s">
        <v>2016</v>
      </c>
      <c r="I20" s="1" t="s">
        <v>2132</v>
      </c>
      <c r="J20" s="1" t="s">
        <v>30</v>
      </c>
      <c r="K20" s="1" t="s">
        <v>2133</v>
      </c>
      <c r="L20" s="1" t="s">
        <v>2133</v>
      </c>
      <c r="M20" s="1" t="s">
        <v>2019</v>
      </c>
      <c r="N20" s="1" t="s">
        <v>2019</v>
      </c>
      <c r="O20" s="1" t="s">
        <v>2020</v>
      </c>
      <c r="P20" s="1" t="s">
        <v>2021</v>
      </c>
      <c r="Q20" s="1" t="s">
        <v>2022</v>
      </c>
      <c r="R20" s="1" t="s">
        <v>2134</v>
      </c>
      <c r="S20" s="1" t="s">
        <v>2024</v>
      </c>
      <c r="T20" s="1" t="s">
        <v>2025</v>
      </c>
      <c r="U20" s="1" t="s">
        <v>1973</v>
      </c>
      <c r="V20" s="1" t="s">
        <v>2026</v>
      </c>
    </row>
    <row r="21" s="1" customFormat="1" spans="1:22">
      <c r="A21" s="3">
        <v>999230259709948</v>
      </c>
      <c r="B21" s="1" t="s">
        <v>2135</v>
      </c>
      <c r="C21" s="1" t="s">
        <v>2136</v>
      </c>
      <c r="D21" s="1" t="s">
        <v>2137</v>
      </c>
      <c r="E21" s="1" t="s">
        <v>2138</v>
      </c>
      <c r="F21" s="1" t="s">
        <v>2112</v>
      </c>
      <c r="G21" s="1" t="s">
        <v>2091</v>
      </c>
      <c r="H21" s="1" t="s">
        <v>2016</v>
      </c>
      <c r="I21" s="1" t="s">
        <v>2139</v>
      </c>
      <c r="J21" s="1" t="s">
        <v>30</v>
      </c>
      <c r="K21" s="1" t="s">
        <v>2140</v>
      </c>
      <c r="L21" s="1" t="s">
        <v>2140</v>
      </c>
      <c r="M21" s="1" t="s">
        <v>2019</v>
      </c>
      <c r="N21" s="1" t="s">
        <v>2019</v>
      </c>
      <c r="O21" s="1" t="s">
        <v>2020</v>
      </c>
      <c r="P21" s="1" t="s">
        <v>2021</v>
      </c>
      <c r="Q21" s="1" t="s">
        <v>2022</v>
      </c>
      <c r="R21" s="1" t="s">
        <v>2141</v>
      </c>
      <c r="S21" s="1" t="s">
        <v>2024</v>
      </c>
      <c r="T21" s="1" t="s">
        <v>2025</v>
      </c>
      <c r="U21" s="1" t="s">
        <v>1973</v>
      </c>
      <c r="V21" s="1" t="s">
        <v>2026</v>
      </c>
    </row>
    <row r="22" s="1" customFormat="1" spans="1:22">
      <c r="A22" s="3">
        <v>999230248198641</v>
      </c>
      <c r="B22" s="1" t="s">
        <v>2135</v>
      </c>
      <c r="C22" s="1" t="s">
        <v>2142</v>
      </c>
      <c r="D22" s="1" t="s">
        <v>2143</v>
      </c>
      <c r="E22" s="1" t="s">
        <v>2144</v>
      </c>
      <c r="F22" s="1" t="s">
        <v>2091</v>
      </c>
      <c r="G22" s="1" t="s">
        <v>2048</v>
      </c>
      <c r="H22" s="1" t="s">
        <v>2016</v>
      </c>
      <c r="I22" s="1" t="s">
        <v>2145</v>
      </c>
      <c r="J22" s="1" t="s">
        <v>30</v>
      </c>
      <c r="K22" s="1" t="s">
        <v>2146</v>
      </c>
      <c r="L22" s="1" t="s">
        <v>2146</v>
      </c>
      <c r="M22" s="1" t="s">
        <v>2019</v>
      </c>
      <c r="N22" s="1" t="s">
        <v>2019</v>
      </c>
      <c r="O22" s="1" t="s">
        <v>2020</v>
      </c>
      <c r="P22" s="1" t="s">
        <v>2021</v>
      </c>
      <c r="Q22" s="1" t="s">
        <v>2022</v>
      </c>
      <c r="R22" s="1" t="s">
        <v>2147</v>
      </c>
      <c r="S22" s="1" t="s">
        <v>2024</v>
      </c>
      <c r="T22" s="1" t="s">
        <v>2025</v>
      </c>
      <c r="U22" s="1" t="s">
        <v>1973</v>
      </c>
      <c r="V22" s="1" t="s">
        <v>2026</v>
      </c>
    </row>
    <row r="23" s="1" customFormat="1" spans="1:22">
      <c r="A23" s="3">
        <v>999230247101937</v>
      </c>
      <c r="B23" s="1" t="s">
        <v>2135</v>
      </c>
      <c r="C23" s="1" t="s">
        <v>2148</v>
      </c>
      <c r="D23" s="1" t="s">
        <v>2137</v>
      </c>
      <c r="E23" s="1" t="s">
        <v>2149</v>
      </c>
      <c r="F23" s="1" t="s">
        <v>2091</v>
      </c>
      <c r="G23" s="1" t="s">
        <v>2055</v>
      </c>
      <c r="H23" s="1" t="s">
        <v>2016</v>
      </c>
      <c r="I23" s="1" t="s">
        <v>2150</v>
      </c>
      <c r="J23" s="1" t="s">
        <v>30</v>
      </c>
      <c r="K23" s="1" t="s">
        <v>2151</v>
      </c>
      <c r="L23" s="1" t="s">
        <v>2151</v>
      </c>
      <c r="M23" s="1" t="s">
        <v>2019</v>
      </c>
      <c r="N23" s="1" t="s">
        <v>2019</v>
      </c>
      <c r="O23" s="1" t="s">
        <v>2020</v>
      </c>
      <c r="P23" s="1" t="s">
        <v>2021</v>
      </c>
      <c r="Q23" s="1" t="s">
        <v>2022</v>
      </c>
      <c r="R23" s="1" t="s">
        <v>2152</v>
      </c>
      <c r="S23" s="1" t="s">
        <v>2024</v>
      </c>
      <c r="T23" s="1" t="s">
        <v>2025</v>
      </c>
      <c r="U23" s="1" t="s">
        <v>1973</v>
      </c>
      <c r="V23" s="1" t="s">
        <v>2026</v>
      </c>
    </row>
    <row r="24" s="1" customFormat="1" spans="1:22">
      <c r="A24" s="3">
        <v>999230246987181</v>
      </c>
      <c r="B24" s="1" t="s">
        <v>2135</v>
      </c>
      <c r="C24" s="1" t="s">
        <v>2153</v>
      </c>
      <c r="D24" s="1" t="s">
        <v>2137</v>
      </c>
      <c r="E24" s="1" t="s">
        <v>2149</v>
      </c>
      <c r="F24" s="1" t="s">
        <v>2112</v>
      </c>
      <c r="G24" s="1" t="s">
        <v>2091</v>
      </c>
      <c r="H24" s="1" t="s">
        <v>2016</v>
      </c>
      <c r="I24" s="1" t="s">
        <v>2154</v>
      </c>
      <c r="J24" s="1" t="s">
        <v>30</v>
      </c>
      <c r="K24" s="1" t="s">
        <v>2155</v>
      </c>
      <c r="L24" s="1" t="s">
        <v>2155</v>
      </c>
      <c r="M24" s="1" t="s">
        <v>2019</v>
      </c>
      <c r="N24" s="1" t="s">
        <v>2019</v>
      </c>
      <c r="O24" s="1" t="s">
        <v>2020</v>
      </c>
      <c r="P24" s="1" t="s">
        <v>2021</v>
      </c>
      <c r="Q24" s="1" t="s">
        <v>2022</v>
      </c>
      <c r="R24" s="1" t="s">
        <v>2156</v>
      </c>
      <c r="S24" s="1" t="s">
        <v>2024</v>
      </c>
      <c r="T24" s="1" t="s">
        <v>2025</v>
      </c>
      <c r="U24" s="1" t="s">
        <v>1973</v>
      </c>
      <c r="V24" s="1" t="s">
        <v>2026</v>
      </c>
    </row>
    <row r="25" s="1" customFormat="1" spans="1:22">
      <c r="A25" s="3">
        <v>999230246302348</v>
      </c>
      <c r="B25" s="1" t="s">
        <v>2135</v>
      </c>
      <c r="C25" s="1" t="s">
        <v>2157</v>
      </c>
      <c r="D25" s="1" t="s">
        <v>2050</v>
      </c>
      <c r="E25" s="1" t="s">
        <v>2158</v>
      </c>
      <c r="F25" s="1" t="s">
        <v>2048</v>
      </c>
      <c r="G25" s="1" t="s">
        <v>2037</v>
      </c>
      <c r="H25" s="1" t="s">
        <v>2016</v>
      </c>
      <c r="I25" s="1" t="s">
        <v>2159</v>
      </c>
      <c r="J25" s="1" t="s">
        <v>30</v>
      </c>
      <c r="K25" s="1" t="s">
        <v>2160</v>
      </c>
      <c r="L25" s="1" t="s">
        <v>2160</v>
      </c>
      <c r="M25" s="1" t="s">
        <v>2019</v>
      </c>
      <c r="N25" s="1" t="s">
        <v>2019</v>
      </c>
      <c r="O25" s="1" t="s">
        <v>2020</v>
      </c>
      <c r="P25" s="1" t="s">
        <v>2021</v>
      </c>
      <c r="Q25" s="1" t="s">
        <v>2022</v>
      </c>
      <c r="R25" s="1" t="s">
        <v>2161</v>
      </c>
      <c r="S25" s="1" t="s">
        <v>2024</v>
      </c>
      <c r="T25" s="1" t="s">
        <v>2025</v>
      </c>
      <c r="U25" s="1" t="s">
        <v>1973</v>
      </c>
      <c r="V25" s="1" t="s">
        <v>2041</v>
      </c>
    </row>
    <row r="26" s="1" customFormat="1" spans="1:22">
      <c r="A26" s="3">
        <v>999230244536480</v>
      </c>
      <c r="B26" s="1" t="s">
        <v>2135</v>
      </c>
      <c r="C26" s="1" t="s">
        <v>2162</v>
      </c>
      <c r="D26" s="1" t="s">
        <v>2163</v>
      </c>
      <c r="E26" s="1" t="s">
        <v>2164</v>
      </c>
      <c r="F26" s="1" t="s">
        <v>2048</v>
      </c>
      <c r="G26" s="1" t="s">
        <v>2027</v>
      </c>
      <c r="H26" s="1" t="s">
        <v>2016</v>
      </c>
      <c r="I26" s="1" t="s">
        <v>2165</v>
      </c>
      <c r="J26" s="1" t="s">
        <v>30</v>
      </c>
      <c r="K26" s="1" t="s">
        <v>2166</v>
      </c>
      <c r="L26" s="1" t="s">
        <v>2166</v>
      </c>
      <c r="M26" s="1" t="s">
        <v>2019</v>
      </c>
      <c r="N26" s="1" t="s">
        <v>2019</v>
      </c>
      <c r="O26" s="1" t="s">
        <v>2020</v>
      </c>
      <c r="P26" s="1" t="s">
        <v>2021</v>
      </c>
      <c r="Q26" s="1" t="s">
        <v>2022</v>
      </c>
      <c r="R26" s="1" t="s">
        <v>2167</v>
      </c>
      <c r="S26" s="1" t="s">
        <v>2024</v>
      </c>
      <c r="T26" s="1" t="s">
        <v>2025</v>
      </c>
      <c r="U26" s="1" t="s">
        <v>1973</v>
      </c>
      <c r="V26" s="1" t="s">
        <v>2026</v>
      </c>
    </row>
    <row r="27" s="1" customFormat="1" spans="1:22">
      <c r="A27" s="3">
        <v>999230244023595</v>
      </c>
      <c r="B27" s="1" t="s">
        <v>2135</v>
      </c>
      <c r="C27" s="1" t="s">
        <v>2168</v>
      </c>
      <c r="D27" s="1" t="s">
        <v>2130</v>
      </c>
      <c r="E27" s="1" t="s">
        <v>2169</v>
      </c>
      <c r="F27" s="1" t="s">
        <v>2112</v>
      </c>
      <c r="G27" s="1" t="s">
        <v>2091</v>
      </c>
      <c r="H27" s="1" t="s">
        <v>2016</v>
      </c>
      <c r="I27" s="1" t="s">
        <v>2170</v>
      </c>
      <c r="J27" s="1" t="s">
        <v>30</v>
      </c>
      <c r="K27" s="1" t="s">
        <v>2171</v>
      </c>
      <c r="L27" s="1" t="s">
        <v>2171</v>
      </c>
      <c r="M27" s="1" t="s">
        <v>2019</v>
      </c>
      <c r="N27" s="1" t="s">
        <v>2019</v>
      </c>
      <c r="O27" s="1" t="s">
        <v>2020</v>
      </c>
      <c r="P27" s="1" t="s">
        <v>2021</v>
      </c>
      <c r="Q27" s="1" t="s">
        <v>2022</v>
      </c>
      <c r="R27" s="1" t="s">
        <v>2172</v>
      </c>
      <c r="S27" s="1" t="s">
        <v>2024</v>
      </c>
      <c r="T27" s="1" t="s">
        <v>2025</v>
      </c>
      <c r="U27" s="1" t="s">
        <v>1973</v>
      </c>
      <c r="V27" s="1" t="s">
        <v>2026</v>
      </c>
    </row>
    <row r="28" s="1" customFormat="1" spans="1:22">
      <c r="A28" s="3">
        <v>999230241853182</v>
      </c>
      <c r="B28" s="1" t="s">
        <v>2173</v>
      </c>
      <c r="C28" s="1" t="s">
        <v>2174</v>
      </c>
      <c r="D28" s="1" t="s">
        <v>2175</v>
      </c>
      <c r="E28" s="1" t="s">
        <v>2176</v>
      </c>
      <c r="F28" s="1" t="s">
        <v>2135</v>
      </c>
      <c r="G28" s="1" t="s">
        <v>2055</v>
      </c>
      <c r="H28" s="1" t="s">
        <v>2016</v>
      </c>
      <c r="I28" s="1" t="s">
        <v>2177</v>
      </c>
      <c r="J28" s="1" t="s">
        <v>30</v>
      </c>
      <c r="K28" s="1" t="s">
        <v>2178</v>
      </c>
      <c r="L28" s="1" t="s">
        <v>2178</v>
      </c>
      <c r="M28" s="1" t="s">
        <v>2019</v>
      </c>
      <c r="N28" s="1" t="s">
        <v>2019</v>
      </c>
      <c r="O28" s="1" t="s">
        <v>2020</v>
      </c>
      <c r="P28" s="1" t="s">
        <v>2021</v>
      </c>
      <c r="Q28" s="1" t="s">
        <v>2022</v>
      </c>
      <c r="R28" s="1" t="s">
        <v>2179</v>
      </c>
      <c r="S28" s="1" t="s">
        <v>2024</v>
      </c>
      <c r="T28" s="1" t="s">
        <v>2025</v>
      </c>
      <c r="U28" s="1" t="s">
        <v>1973</v>
      </c>
      <c r="V28" s="1" t="s">
        <v>2041</v>
      </c>
    </row>
    <row r="29" s="1" customFormat="1" spans="1:22">
      <c r="A29" s="1" t="s">
        <v>2180</v>
      </c>
      <c r="B29" s="1" t="s">
        <v>2173</v>
      </c>
      <c r="C29" s="1" t="s">
        <v>2181</v>
      </c>
      <c r="D29" s="1" t="s">
        <v>2182</v>
      </c>
      <c r="E29" s="1" t="s">
        <v>2183</v>
      </c>
      <c r="F29" s="1" t="s">
        <v>2135</v>
      </c>
      <c r="G29" s="1" t="s">
        <v>2091</v>
      </c>
      <c r="H29" s="1" t="s">
        <v>2016</v>
      </c>
      <c r="I29" s="1" t="s">
        <v>2020</v>
      </c>
      <c r="J29" s="1" t="s">
        <v>2184</v>
      </c>
      <c r="K29" s="1" t="s">
        <v>2020</v>
      </c>
      <c r="L29" s="1" t="s">
        <v>2020</v>
      </c>
      <c r="M29" s="1" t="s">
        <v>2019</v>
      </c>
      <c r="N29" s="1" t="s">
        <v>2019</v>
      </c>
      <c r="O29" s="1" t="s">
        <v>2020</v>
      </c>
      <c r="P29" s="1" t="s">
        <v>2021</v>
      </c>
      <c r="Q29" s="1" t="s">
        <v>2022</v>
      </c>
      <c r="R29" s="1" t="s">
        <v>2185</v>
      </c>
      <c r="S29" s="1" t="s">
        <v>2024</v>
      </c>
      <c r="T29" s="1" t="s">
        <v>2025</v>
      </c>
      <c r="U29" s="1" t="s">
        <v>1973</v>
      </c>
      <c r="V29" s="1" t="s">
        <v>2186</v>
      </c>
    </row>
    <row r="30" s="1" customFormat="1" spans="1:22">
      <c r="A30" s="3">
        <v>999230238593723</v>
      </c>
      <c r="B30" s="1" t="s">
        <v>2173</v>
      </c>
      <c r="C30" s="1" t="s">
        <v>2187</v>
      </c>
      <c r="D30" s="1" t="s">
        <v>2137</v>
      </c>
      <c r="E30" s="1" t="s">
        <v>2188</v>
      </c>
      <c r="F30" s="1" t="s">
        <v>2112</v>
      </c>
      <c r="G30" s="1" t="s">
        <v>2091</v>
      </c>
      <c r="H30" s="1" t="s">
        <v>2016</v>
      </c>
      <c r="I30" s="1" t="s">
        <v>2189</v>
      </c>
      <c r="J30" s="1" t="s">
        <v>30</v>
      </c>
      <c r="K30" s="1" t="s">
        <v>2190</v>
      </c>
      <c r="L30" s="1" t="s">
        <v>2190</v>
      </c>
      <c r="M30" s="1" t="s">
        <v>2019</v>
      </c>
      <c r="N30" s="1" t="s">
        <v>2019</v>
      </c>
      <c r="O30" s="1" t="s">
        <v>2020</v>
      </c>
      <c r="P30" s="1" t="s">
        <v>2021</v>
      </c>
      <c r="Q30" s="1" t="s">
        <v>2022</v>
      </c>
      <c r="R30" s="1" t="s">
        <v>2191</v>
      </c>
      <c r="S30" s="1" t="s">
        <v>2024</v>
      </c>
      <c r="T30" s="1" t="s">
        <v>2025</v>
      </c>
      <c r="U30" s="1" t="s">
        <v>1973</v>
      </c>
      <c r="V30" s="1" t="s">
        <v>2026</v>
      </c>
    </row>
    <row r="31" s="1" customFormat="1" spans="1:22">
      <c r="A31" s="3">
        <v>999230191734638</v>
      </c>
      <c r="B31" s="1" t="s">
        <v>2173</v>
      </c>
      <c r="C31" s="1" t="s">
        <v>2192</v>
      </c>
      <c r="D31" s="1" t="s">
        <v>2070</v>
      </c>
      <c r="E31" s="1" t="s">
        <v>2193</v>
      </c>
      <c r="F31" s="1" t="s">
        <v>2011</v>
      </c>
      <c r="G31" s="1" t="s">
        <v>2015</v>
      </c>
      <c r="H31" s="1" t="s">
        <v>2016</v>
      </c>
      <c r="I31" s="1" t="s">
        <v>2194</v>
      </c>
      <c r="J31" s="1" t="s">
        <v>30</v>
      </c>
      <c r="K31" s="1" t="s">
        <v>2195</v>
      </c>
      <c r="L31" s="1" t="s">
        <v>2195</v>
      </c>
      <c r="M31" s="1" t="s">
        <v>2019</v>
      </c>
      <c r="N31" s="1" t="s">
        <v>2019</v>
      </c>
      <c r="O31" s="1" t="s">
        <v>2020</v>
      </c>
      <c r="P31" s="1" t="s">
        <v>2021</v>
      </c>
      <c r="Q31" s="1" t="s">
        <v>2022</v>
      </c>
      <c r="R31" s="1" t="s">
        <v>2196</v>
      </c>
      <c r="S31" s="1" t="s">
        <v>2024</v>
      </c>
      <c r="T31" s="1" t="s">
        <v>2025</v>
      </c>
      <c r="U31" s="1" t="s">
        <v>1973</v>
      </c>
      <c r="V31" s="1" t="s">
        <v>2026</v>
      </c>
    </row>
    <row r="32" s="1" customFormat="1" spans="1:22">
      <c r="A32" s="3">
        <v>999230191733508</v>
      </c>
      <c r="B32" s="1" t="s">
        <v>2173</v>
      </c>
      <c r="C32" s="1" t="s">
        <v>2197</v>
      </c>
      <c r="D32" s="1" t="s">
        <v>2070</v>
      </c>
      <c r="E32" s="1" t="s">
        <v>2193</v>
      </c>
      <c r="F32" s="1" t="s">
        <v>2037</v>
      </c>
      <c r="G32" s="1" t="s">
        <v>2011</v>
      </c>
      <c r="H32" s="1" t="s">
        <v>2016</v>
      </c>
      <c r="I32" s="1" t="s">
        <v>2194</v>
      </c>
      <c r="J32" s="1" t="s">
        <v>30</v>
      </c>
      <c r="K32" s="1" t="s">
        <v>2195</v>
      </c>
      <c r="L32" s="1" t="s">
        <v>2195</v>
      </c>
      <c r="M32" s="1" t="s">
        <v>2019</v>
      </c>
      <c r="N32" s="1" t="s">
        <v>2019</v>
      </c>
      <c r="O32" s="1" t="s">
        <v>2020</v>
      </c>
      <c r="P32" s="1" t="s">
        <v>2021</v>
      </c>
      <c r="Q32" s="1" t="s">
        <v>2022</v>
      </c>
      <c r="R32" s="1" t="s">
        <v>2198</v>
      </c>
      <c r="S32" s="1" t="s">
        <v>2024</v>
      </c>
      <c r="T32" s="1" t="s">
        <v>2025</v>
      </c>
      <c r="U32" s="1" t="s">
        <v>1973</v>
      </c>
      <c r="V32" s="1" t="s">
        <v>2026</v>
      </c>
    </row>
    <row r="33" s="1" customFormat="1" spans="1:22">
      <c r="A33" s="3">
        <v>999230191728314</v>
      </c>
      <c r="B33" s="1" t="s">
        <v>2173</v>
      </c>
      <c r="C33" s="1" t="s">
        <v>2199</v>
      </c>
      <c r="D33" s="1" t="s">
        <v>2070</v>
      </c>
      <c r="E33" s="1" t="s">
        <v>2200</v>
      </c>
      <c r="F33" s="1" t="s">
        <v>2037</v>
      </c>
      <c r="G33" s="1" t="s">
        <v>2015</v>
      </c>
      <c r="H33" s="1" t="s">
        <v>2016</v>
      </c>
      <c r="I33" s="1" t="s">
        <v>2201</v>
      </c>
      <c r="J33" s="1" t="s">
        <v>30</v>
      </c>
      <c r="K33" s="1" t="s">
        <v>2202</v>
      </c>
      <c r="L33" s="1" t="s">
        <v>2202</v>
      </c>
      <c r="M33" s="1" t="s">
        <v>2019</v>
      </c>
      <c r="N33" s="1" t="s">
        <v>2019</v>
      </c>
      <c r="O33" s="1" t="s">
        <v>2020</v>
      </c>
      <c r="P33" s="1" t="s">
        <v>2021</v>
      </c>
      <c r="Q33" s="1" t="s">
        <v>2022</v>
      </c>
      <c r="R33" s="1" t="s">
        <v>2203</v>
      </c>
      <c r="S33" s="1" t="s">
        <v>2024</v>
      </c>
      <c r="T33" s="1" t="s">
        <v>2025</v>
      </c>
      <c r="U33" s="1" t="s">
        <v>1973</v>
      </c>
      <c r="V33" s="1" t="s">
        <v>2026</v>
      </c>
    </row>
    <row r="34" s="1" customFormat="1" spans="1:22">
      <c r="A34" s="3">
        <v>999230191727526</v>
      </c>
      <c r="B34" s="1" t="s">
        <v>2173</v>
      </c>
      <c r="C34" s="1" t="s">
        <v>2204</v>
      </c>
      <c r="D34" s="1" t="s">
        <v>2070</v>
      </c>
      <c r="E34" s="1" t="s">
        <v>2205</v>
      </c>
      <c r="F34" s="1" t="s">
        <v>2037</v>
      </c>
      <c r="G34" s="1" t="s">
        <v>2015</v>
      </c>
      <c r="H34" s="1" t="s">
        <v>2016</v>
      </c>
      <c r="I34" s="1" t="s">
        <v>2201</v>
      </c>
      <c r="J34" s="1" t="s">
        <v>30</v>
      </c>
      <c r="K34" s="1" t="s">
        <v>2202</v>
      </c>
      <c r="L34" s="1" t="s">
        <v>2202</v>
      </c>
      <c r="M34" s="1" t="s">
        <v>2019</v>
      </c>
      <c r="N34" s="1" t="s">
        <v>2019</v>
      </c>
      <c r="O34" s="1" t="s">
        <v>2020</v>
      </c>
      <c r="P34" s="1" t="s">
        <v>2021</v>
      </c>
      <c r="Q34" s="1" t="s">
        <v>2022</v>
      </c>
      <c r="R34" s="1" t="s">
        <v>2206</v>
      </c>
      <c r="S34" s="1" t="s">
        <v>2024</v>
      </c>
      <c r="T34" s="1" t="s">
        <v>2025</v>
      </c>
      <c r="U34" s="1" t="s">
        <v>1973</v>
      </c>
      <c r="V34" s="1" t="s">
        <v>2026</v>
      </c>
    </row>
    <row r="35" s="1" customFormat="1" spans="1:22">
      <c r="A35" s="3">
        <v>999230191298521</v>
      </c>
      <c r="B35" s="1" t="s">
        <v>2173</v>
      </c>
      <c r="C35" s="1" t="s">
        <v>2207</v>
      </c>
      <c r="D35" s="1" t="s">
        <v>2208</v>
      </c>
      <c r="E35" s="1" t="s">
        <v>2209</v>
      </c>
      <c r="F35" s="1" t="s">
        <v>2037</v>
      </c>
      <c r="G35" s="1" t="s">
        <v>2015</v>
      </c>
      <c r="H35" s="1" t="s">
        <v>2016</v>
      </c>
      <c r="I35" s="1" t="s">
        <v>2210</v>
      </c>
      <c r="J35" s="1" t="s">
        <v>30</v>
      </c>
      <c r="K35" s="1" t="s">
        <v>2211</v>
      </c>
      <c r="L35" s="1" t="s">
        <v>2211</v>
      </c>
      <c r="M35" s="1" t="s">
        <v>2019</v>
      </c>
      <c r="N35" s="1" t="s">
        <v>2019</v>
      </c>
      <c r="O35" s="1" t="s">
        <v>2020</v>
      </c>
      <c r="P35" s="1" t="s">
        <v>2021</v>
      </c>
      <c r="Q35" s="1" t="s">
        <v>2022</v>
      </c>
      <c r="R35" s="1" t="s">
        <v>2212</v>
      </c>
      <c r="S35" s="1" t="s">
        <v>2024</v>
      </c>
      <c r="T35" s="1" t="s">
        <v>2025</v>
      </c>
      <c r="U35" s="1" t="s">
        <v>1973</v>
      </c>
      <c r="V35" s="1" t="s">
        <v>2213</v>
      </c>
    </row>
    <row r="36" s="1" customFormat="1" spans="1:22">
      <c r="A36" s="3">
        <v>999230190230008</v>
      </c>
      <c r="B36" s="1" t="s">
        <v>2214</v>
      </c>
      <c r="C36" s="1" t="s">
        <v>2215</v>
      </c>
      <c r="D36" s="1" t="s">
        <v>2216</v>
      </c>
      <c r="E36" s="1" t="s">
        <v>2217</v>
      </c>
      <c r="F36" s="1" t="s">
        <v>2091</v>
      </c>
      <c r="G36" s="1" t="s">
        <v>2048</v>
      </c>
      <c r="H36" s="1" t="s">
        <v>2016</v>
      </c>
      <c r="I36" s="1" t="s">
        <v>2218</v>
      </c>
      <c r="J36" s="1" t="s">
        <v>30</v>
      </c>
      <c r="K36" s="1" t="s">
        <v>2219</v>
      </c>
      <c r="L36" s="1" t="s">
        <v>2219</v>
      </c>
      <c r="M36" s="1" t="s">
        <v>2019</v>
      </c>
      <c r="N36" s="1" t="s">
        <v>2019</v>
      </c>
      <c r="O36" s="1" t="s">
        <v>2020</v>
      </c>
      <c r="P36" s="1" t="s">
        <v>2021</v>
      </c>
      <c r="Q36" s="1" t="s">
        <v>2022</v>
      </c>
      <c r="R36" s="1" t="s">
        <v>2220</v>
      </c>
      <c r="S36" s="1" t="s">
        <v>2024</v>
      </c>
      <c r="T36" s="1" t="s">
        <v>2025</v>
      </c>
      <c r="U36" s="1" t="s">
        <v>1973</v>
      </c>
      <c r="V36" s="1" t="s">
        <v>2221</v>
      </c>
    </row>
    <row r="37" s="1" customFormat="1" spans="1:22">
      <c r="A37" s="3">
        <v>999230189156104</v>
      </c>
      <c r="B37" s="1" t="s">
        <v>2214</v>
      </c>
      <c r="C37" s="1" t="s">
        <v>2222</v>
      </c>
      <c r="D37" s="1" t="s">
        <v>2223</v>
      </c>
      <c r="E37" s="1" t="s">
        <v>2224</v>
      </c>
      <c r="F37" s="1" t="s">
        <v>2037</v>
      </c>
      <c r="G37" s="1" t="s">
        <v>2015</v>
      </c>
      <c r="H37" s="1" t="s">
        <v>2016</v>
      </c>
      <c r="I37" s="1" t="s">
        <v>2225</v>
      </c>
      <c r="J37" s="1" t="s">
        <v>30</v>
      </c>
      <c r="K37" s="1" t="s">
        <v>2226</v>
      </c>
      <c r="L37" s="1" t="s">
        <v>2226</v>
      </c>
      <c r="M37" s="1" t="s">
        <v>2019</v>
      </c>
      <c r="N37" s="1" t="s">
        <v>2019</v>
      </c>
      <c r="O37" s="1" t="s">
        <v>2020</v>
      </c>
      <c r="P37" s="1" t="s">
        <v>2021</v>
      </c>
      <c r="Q37" s="1" t="s">
        <v>2022</v>
      </c>
      <c r="R37" s="1" t="s">
        <v>2227</v>
      </c>
      <c r="S37" s="1" t="s">
        <v>2024</v>
      </c>
      <c r="T37" s="1" t="s">
        <v>2025</v>
      </c>
      <c r="U37" s="1" t="s">
        <v>1973</v>
      </c>
      <c r="V37" s="1" t="s">
        <v>2026</v>
      </c>
    </row>
    <row r="38" s="1" customFormat="1" spans="1:22">
      <c r="A38" s="3">
        <v>999230184404201</v>
      </c>
      <c r="B38" s="1" t="s">
        <v>2214</v>
      </c>
      <c r="C38" s="1" t="s">
        <v>2228</v>
      </c>
      <c r="D38" s="1" t="s">
        <v>2229</v>
      </c>
      <c r="E38" s="1" t="s">
        <v>2230</v>
      </c>
      <c r="F38" s="1" t="s">
        <v>2112</v>
      </c>
      <c r="G38" s="1" t="s">
        <v>2091</v>
      </c>
      <c r="H38" s="1" t="s">
        <v>2016</v>
      </c>
      <c r="I38" s="1" t="s">
        <v>2231</v>
      </c>
      <c r="J38" s="1" t="s">
        <v>30</v>
      </c>
      <c r="K38" s="1" t="s">
        <v>2232</v>
      </c>
      <c r="L38" s="1" t="s">
        <v>2232</v>
      </c>
      <c r="M38" s="1" t="s">
        <v>2019</v>
      </c>
      <c r="N38" s="1" t="s">
        <v>2019</v>
      </c>
      <c r="O38" s="1" t="s">
        <v>2020</v>
      </c>
      <c r="P38" s="1" t="s">
        <v>2021</v>
      </c>
      <c r="Q38" s="1" t="s">
        <v>2022</v>
      </c>
      <c r="R38" s="1" t="s">
        <v>2233</v>
      </c>
      <c r="S38" s="1" t="s">
        <v>2024</v>
      </c>
      <c r="T38" s="1" t="s">
        <v>2025</v>
      </c>
      <c r="U38" s="1" t="s">
        <v>1973</v>
      </c>
      <c r="V38" s="1" t="s">
        <v>2041</v>
      </c>
    </row>
    <row r="39" s="1" customFormat="1" spans="1:22">
      <c r="A39" s="3">
        <v>999230182720109</v>
      </c>
      <c r="B39" s="1" t="s">
        <v>2214</v>
      </c>
      <c r="C39" s="1" t="s">
        <v>2234</v>
      </c>
      <c r="D39" s="1" t="s">
        <v>2035</v>
      </c>
      <c r="E39" s="1" t="s">
        <v>2235</v>
      </c>
      <c r="F39" s="1" t="s">
        <v>2112</v>
      </c>
      <c r="G39" s="1" t="s">
        <v>2091</v>
      </c>
      <c r="H39" s="1" t="s">
        <v>2016</v>
      </c>
      <c r="I39" s="1" t="s">
        <v>2236</v>
      </c>
      <c r="J39" s="1" t="s">
        <v>30</v>
      </c>
      <c r="K39" s="1" t="s">
        <v>2237</v>
      </c>
      <c r="L39" s="1" t="s">
        <v>2237</v>
      </c>
      <c r="M39" s="1" t="s">
        <v>2019</v>
      </c>
      <c r="N39" s="1" t="s">
        <v>2019</v>
      </c>
      <c r="O39" s="1" t="s">
        <v>2020</v>
      </c>
      <c r="P39" s="1" t="s">
        <v>2021</v>
      </c>
      <c r="Q39" s="1" t="s">
        <v>2022</v>
      </c>
      <c r="R39" s="1" t="s">
        <v>2238</v>
      </c>
      <c r="S39" s="1" t="s">
        <v>2024</v>
      </c>
      <c r="T39" s="1" t="s">
        <v>2025</v>
      </c>
      <c r="U39" s="1" t="s">
        <v>1973</v>
      </c>
      <c r="V39" s="1" t="s">
        <v>2041</v>
      </c>
    </row>
    <row r="40" s="1" customFormat="1" spans="1:22">
      <c r="A40" s="3">
        <v>999230180805182</v>
      </c>
      <c r="B40" s="1" t="s">
        <v>2214</v>
      </c>
      <c r="C40" s="1" t="s">
        <v>2239</v>
      </c>
      <c r="D40" s="1" t="s">
        <v>2070</v>
      </c>
      <c r="E40" s="1" t="s">
        <v>2240</v>
      </c>
      <c r="F40" s="1" t="s">
        <v>2027</v>
      </c>
      <c r="G40" s="1" t="s">
        <v>2015</v>
      </c>
      <c r="H40" s="1" t="s">
        <v>2016</v>
      </c>
      <c r="I40" s="1" t="s">
        <v>2241</v>
      </c>
      <c r="J40" s="1" t="s">
        <v>30</v>
      </c>
      <c r="K40" s="1" t="s">
        <v>2242</v>
      </c>
      <c r="L40" s="1" t="s">
        <v>2242</v>
      </c>
      <c r="M40" s="1" t="s">
        <v>2019</v>
      </c>
      <c r="N40" s="1" t="s">
        <v>2019</v>
      </c>
      <c r="O40" s="1" t="s">
        <v>2020</v>
      </c>
      <c r="P40" s="1" t="s">
        <v>2021</v>
      </c>
      <c r="Q40" s="1" t="s">
        <v>2022</v>
      </c>
      <c r="R40" s="1" t="s">
        <v>2243</v>
      </c>
      <c r="S40" s="1" t="s">
        <v>2024</v>
      </c>
      <c r="T40" s="1" t="s">
        <v>2025</v>
      </c>
      <c r="U40" s="1" t="s">
        <v>1973</v>
      </c>
      <c r="V40" s="1" t="s">
        <v>2026</v>
      </c>
    </row>
    <row r="41" s="1" customFormat="1" spans="1:22">
      <c r="A41" s="3">
        <v>999230179625072</v>
      </c>
      <c r="B41" s="1" t="s">
        <v>2244</v>
      </c>
      <c r="C41" s="1" t="s">
        <v>2245</v>
      </c>
      <c r="D41" s="1" t="s">
        <v>2035</v>
      </c>
      <c r="E41" s="1" t="s">
        <v>2246</v>
      </c>
      <c r="F41" s="1" t="s">
        <v>2091</v>
      </c>
      <c r="G41" s="1" t="s">
        <v>2055</v>
      </c>
      <c r="H41" s="1" t="s">
        <v>2016</v>
      </c>
      <c r="I41" s="1" t="s">
        <v>2247</v>
      </c>
      <c r="J41" s="1" t="s">
        <v>30</v>
      </c>
      <c r="K41" s="1" t="s">
        <v>2248</v>
      </c>
      <c r="L41" s="1" t="s">
        <v>2248</v>
      </c>
      <c r="M41" s="1" t="s">
        <v>2019</v>
      </c>
      <c r="N41" s="1" t="s">
        <v>2019</v>
      </c>
      <c r="O41" s="1" t="s">
        <v>2020</v>
      </c>
      <c r="P41" s="1" t="s">
        <v>2021</v>
      </c>
      <c r="Q41" s="1" t="s">
        <v>2022</v>
      </c>
      <c r="R41" s="1" t="s">
        <v>2249</v>
      </c>
      <c r="S41" s="1" t="s">
        <v>2024</v>
      </c>
      <c r="T41" s="1" t="s">
        <v>2025</v>
      </c>
      <c r="U41" s="1" t="s">
        <v>1973</v>
      </c>
      <c r="V41" s="1" t="s">
        <v>2041</v>
      </c>
    </row>
    <row r="42" s="1" customFormat="1" spans="1:22">
      <c r="A42" s="3">
        <v>999230178179841</v>
      </c>
      <c r="B42" s="1" t="s">
        <v>2244</v>
      </c>
      <c r="C42" s="1" t="s">
        <v>2250</v>
      </c>
      <c r="D42" s="1" t="s">
        <v>2064</v>
      </c>
      <c r="E42" s="1" t="s">
        <v>2251</v>
      </c>
      <c r="F42" s="1" t="s">
        <v>2027</v>
      </c>
      <c r="G42" s="1" t="s">
        <v>2015</v>
      </c>
      <c r="H42" s="1" t="s">
        <v>2016</v>
      </c>
      <c r="I42" s="1" t="s">
        <v>2252</v>
      </c>
      <c r="J42" s="1" t="s">
        <v>30</v>
      </c>
      <c r="K42" s="1" t="s">
        <v>2253</v>
      </c>
      <c r="L42" s="1" t="s">
        <v>2253</v>
      </c>
      <c r="M42" s="1" t="s">
        <v>2019</v>
      </c>
      <c r="N42" s="1" t="s">
        <v>2019</v>
      </c>
      <c r="O42" s="1" t="s">
        <v>2020</v>
      </c>
      <c r="P42" s="1" t="s">
        <v>2021</v>
      </c>
      <c r="Q42" s="1" t="s">
        <v>2022</v>
      </c>
      <c r="R42" s="1" t="s">
        <v>2254</v>
      </c>
      <c r="S42" s="1" t="s">
        <v>2024</v>
      </c>
      <c r="T42" s="1" t="s">
        <v>2025</v>
      </c>
      <c r="U42" s="1" t="s">
        <v>1973</v>
      </c>
      <c r="V42" s="1" t="s">
        <v>2026</v>
      </c>
    </row>
    <row r="43" s="1" customFormat="1" spans="1:22">
      <c r="A43" s="3">
        <v>999230174644693</v>
      </c>
      <c r="B43" s="1" t="s">
        <v>2244</v>
      </c>
      <c r="C43" s="1" t="s">
        <v>2255</v>
      </c>
      <c r="D43" s="1" t="s">
        <v>2256</v>
      </c>
      <c r="E43" s="1" t="s">
        <v>2257</v>
      </c>
      <c r="F43" s="1" t="s">
        <v>2048</v>
      </c>
      <c r="G43" s="1" t="s">
        <v>2011</v>
      </c>
      <c r="H43" s="1" t="s">
        <v>2016</v>
      </c>
      <c r="I43" s="1" t="s">
        <v>2258</v>
      </c>
      <c r="J43" s="1" t="s">
        <v>30</v>
      </c>
      <c r="K43" s="1" t="s">
        <v>2259</v>
      </c>
      <c r="L43" s="1" t="s">
        <v>2259</v>
      </c>
      <c r="M43" s="1" t="s">
        <v>2019</v>
      </c>
      <c r="N43" s="1" t="s">
        <v>2019</v>
      </c>
      <c r="O43" s="1" t="s">
        <v>2020</v>
      </c>
      <c r="P43" s="1" t="s">
        <v>2021</v>
      </c>
      <c r="Q43" s="1" t="s">
        <v>2022</v>
      </c>
      <c r="R43" s="1" t="s">
        <v>2260</v>
      </c>
      <c r="S43" s="1" t="s">
        <v>2024</v>
      </c>
      <c r="T43" s="1" t="s">
        <v>2025</v>
      </c>
      <c r="U43" s="1" t="s">
        <v>1973</v>
      </c>
      <c r="V43" s="1" t="s">
        <v>2026</v>
      </c>
    </row>
    <row r="44" s="1" customFormat="1" spans="1:22">
      <c r="A44" s="3">
        <v>999230174234136</v>
      </c>
      <c r="B44" s="1" t="s">
        <v>2244</v>
      </c>
      <c r="C44" s="1" t="s">
        <v>2261</v>
      </c>
      <c r="D44" s="1" t="s">
        <v>2262</v>
      </c>
      <c r="E44" s="1" t="s">
        <v>2263</v>
      </c>
      <c r="F44" s="1" t="s">
        <v>2048</v>
      </c>
      <c r="G44" s="1" t="s">
        <v>2037</v>
      </c>
      <c r="H44" s="1" t="s">
        <v>2016</v>
      </c>
      <c r="I44" s="1" t="s">
        <v>2264</v>
      </c>
      <c r="J44" s="1" t="s">
        <v>30</v>
      </c>
      <c r="K44" s="1" t="s">
        <v>2265</v>
      </c>
      <c r="L44" s="1" t="s">
        <v>2265</v>
      </c>
      <c r="M44" s="1" t="s">
        <v>2019</v>
      </c>
      <c r="N44" s="1" t="s">
        <v>2019</v>
      </c>
      <c r="O44" s="1" t="s">
        <v>2020</v>
      </c>
      <c r="P44" s="1" t="s">
        <v>2021</v>
      </c>
      <c r="Q44" s="1" t="s">
        <v>2022</v>
      </c>
      <c r="R44" s="1" t="s">
        <v>2266</v>
      </c>
      <c r="S44" s="1" t="s">
        <v>2024</v>
      </c>
      <c r="T44" s="1" t="s">
        <v>2025</v>
      </c>
      <c r="U44" s="1" t="s">
        <v>1973</v>
      </c>
      <c r="V44" s="1" t="s">
        <v>2041</v>
      </c>
    </row>
    <row r="45" s="1" customFormat="1" spans="1:22">
      <c r="A45" s="3">
        <v>30170284588</v>
      </c>
      <c r="B45" s="1" t="s">
        <v>2267</v>
      </c>
      <c r="C45" s="1" t="s">
        <v>2268</v>
      </c>
      <c r="D45" s="1" t="s">
        <v>2269</v>
      </c>
      <c r="E45" s="1" t="s">
        <v>2270</v>
      </c>
      <c r="F45" s="1" t="s">
        <v>2112</v>
      </c>
      <c r="G45" s="1" t="s">
        <v>2048</v>
      </c>
      <c r="H45" s="1" t="s">
        <v>2016</v>
      </c>
      <c r="I45" s="1" t="s">
        <v>2271</v>
      </c>
      <c r="J45" s="1" t="s">
        <v>30</v>
      </c>
      <c r="K45" s="1" t="s">
        <v>2272</v>
      </c>
      <c r="L45" s="1" t="s">
        <v>2020</v>
      </c>
      <c r="M45" s="1" t="s">
        <v>2273</v>
      </c>
      <c r="N45" s="1" t="s">
        <v>2274</v>
      </c>
      <c r="O45" s="1" t="s">
        <v>2020</v>
      </c>
      <c r="P45" s="1" t="s">
        <v>2021</v>
      </c>
      <c r="Q45" s="1" t="s">
        <v>2022</v>
      </c>
      <c r="R45" s="1" t="s">
        <v>2275</v>
      </c>
      <c r="S45" s="1" t="s">
        <v>2024</v>
      </c>
      <c r="T45" s="1" t="s">
        <v>2025</v>
      </c>
      <c r="U45" s="1" t="s">
        <v>1973</v>
      </c>
      <c r="V45" s="1" t="s">
        <v>2186</v>
      </c>
    </row>
    <row r="46" s="1" customFormat="1" spans="1:22">
      <c r="A46" s="3">
        <v>999230169906266</v>
      </c>
      <c r="B46" s="1" t="s">
        <v>2267</v>
      </c>
      <c r="C46" s="1" t="s">
        <v>2276</v>
      </c>
      <c r="D46" s="1" t="s">
        <v>2064</v>
      </c>
      <c r="E46" s="1" t="s">
        <v>2277</v>
      </c>
      <c r="F46" s="1" t="s">
        <v>2027</v>
      </c>
      <c r="G46" s="1" t="s">
        <v>2011</v>
      </c>
      <c r="H46" s="1" t="s">
        <v>2016</v>
      </c>
      <c r="I46" s="1" t="s">
        <v>2278</v>
      </c>
      <c r="J46" s="1" t="s">
        <v>30</v>
      </c>
      <c r="K46" s="1" t="s">
        <v>2279</v>
      </c>
      <c r="L46" s="1" t="s">
        <v>2279</v>
      </c>
      <c r="M46" s="1" t="s">
        <v>2019</v>
      </c>
      <c r="N46" s="1" t="s">
        <v>2019</v>
      </c>
      <c r="O46" s="1" t="s">
        <v>2020</v>
      </c>
      <c r="P46" s="1" t="s">
        <v>2021</v>
      </c>
      <c r="Q46" s="1" t="s">
        <v>2022</v>
      </c>
      <c r="R46" s="1" t="s">
        <v>2280</v>
      </c>
      <c r="S46" s="1" t="s">
        <v>2024</v>
      </c>
      <c r="T46" s="1" t="s">
        <v>2025</v>
      </c>
      <c r="U46" s="1" t="s">
        <v>1973</v>
      </c>
      <c r="V46" s="1" t="s">
        <v>2026</v>
      </c>
    </row>
    <row r="47" s="1" customFormat="1" spans="1:22">
      <c r="A47" s="3">
        <v>999230169681479</v>
      </c>
      <c r="B47" s="1" t="s">
        <v>2267</v>
      </c>
      <c r="C47" s="1" t="s">
        <v>2281</v>
      </c>
      <c r="D47" s="1" t="s">
        <v>2269</v>
      </c>
      <c r="E47" s="1" t="s">
        <v>2183</v>
      </c>
      <c r="F47" s="1" t="s">
        <v>2135</v>
      </c>
      <c r="G47" s="1" t="s">
        <v>2091</v>
      </c>
      <c r="H47" s="1" t="s">
        <v>2016</v>
      </c>
      <c r="I47" s="1" t="s">
        <v>2282</v>
      </c>
      <c r="J47" s="1" t="s">
        <v>30</v>
      </c>
      <c r="K47" s="1" t="s">
        <v>2283</v>
      </c>
      <c r="L47" s="1" t="s">
        <v>2283</v>
      </c>
      <c r="M47" s="1" t="s">
        <v>2019</v>
      </c>
      <c r="N47" s="1" t="s">
        <v>2019</v>
      </c>
      <c r="O47" s="1" t="s">
        <v>2020</v>
      </c>
      <c r="P47" s="1" t="s">
        <v>2021</v>
      </c>
      <c r="Q47" s="1" t="s">
        <v>2022</v>
      </c>
      <c r="R47" s="1" t="s">
        <v>2284</v>
      </c>
      <c r="S47" s="1" t="s">
        <v>2024</v>
      </c>
      <c r="T47" s="1" t="s">
        <v>2025</v>
      </c>
      <c r="U47" s="1" t="s">
        <v>1973</v>
      </c>
      <c r="V47" s="1" t="s">
        <v>2186</v>
      </c>
    </row>
    <row r="48" s="1" customFormat="1" spans="1:22">
      <c r="A48" s="3">
        <v>999230167422337</v>
      </c>
      <c r="B48" s="1" t="s">
        <v>2267</v>
      </c>
      <c r="C48" s="1" t="s">
        <v>2285</v>
      </c>
      <c r="D48" s="1" t="s">
        <v>2064</v>
      </c>
      <c r="E48" s="1" t="s">
        <v>2286</v>
      </c>
      <c r="F48" s="1" t="s">
        <v>2011</v>
      </c>
      <c r="G48" s="1" t="s">
        <v>2015</v>
      </c>
      <c r="H48" s="1" t="s">
        <v>2016</v>
      </c>
      <c r="I48" s="1" t="s">
        <v>2287</v>
      </c>
      <c r="J48" s="1" t="s">
        <v>30</v>
      </c>
      <c r="K48" s="1" t="s">
        <v>2288</v>
      </c>
      <c r="L48" s="1" t="s">
        <v>2288</v>
      </c>
      <c r="M48" s="1" t="s">
        <v>2019</v>
      </c>
      <c r="N48" s="1" t="s">
        <v>2019</v>
      </c>
      <c r="O48" s="1" t="s">
        <v>2020</v>
      </c>
      <c r="P48" s="1" t="s">
        <v>2021</v>
      </c>
      <c r="Q48" s="1" t="s">
        <v>2022</v>
      </c>
      <c r="R48" s="1" t="s">
        <v>2289</v>
      </c>
      <c r="S48" s="1" t="s">
        <v>2024</v>
      </c>
      <c r="T48" s="1" t="s">
        <v>2025</v>
      </c>
      <c r="U48" s="1" t="s">
        <v>1973</v>
      </c>
      <c r="V48" s="1" t="s">
        <v>2026</v>
      </c>
    </row>
    <row r="49" s="1" customFormat="1" spans="1:22">
      <c r="A49" s="3">
        <v>999230166981003</v>
      </c>
      <c r="B49" s="1" t="s">
        <v>2267</v>
      </c>
      <c r="C49" s="1" t="s">
        <v>2290</v>
      </c>
      <c r="D49" s="1" t="s">
        <v>2229</v>
      </c>
      <c r="E49" s="1" t="s">
        <v>2291</v>
      </c>
      <c r="F49" s="1" t="s">
        <v>2011</v>
      </c>
      <c r="G49" s="1" t="s">
        <v>2015</v>
      </c>
      <c r="H49" s="1" t="s">
        <v>2016</v>
      </c>
      <c r="I49" s="1" t="s">
        <v>2292</v>
      </c>
      <c r="J49" s="1" t="s">
        <v>30</v>
      </c>
      <c r="K49" s="1" t="s">
        <v>2293</v>
      </c>
      <c r="L49" s="1" t="s">
        <v>2293</v>
      </c>
      <c r="M49" s="1" t="s">
        <v>2019</v>
      </c>
      <c r="N49" s="1" t="s">
        <v>2019</v>
      </c>
      <c r="O49" s="1" t="s">
        <v>2020</v>
      </c>
      <c r="P49" s="1" t="s">
        <v>2021</v>
      </c>
      <c r="Q49" s="1" t="s">
        <v>2022</v>
      </c>
      <c r="R49" s="1" t="s">
        <v>2294</v>
      </c>
      <c r="S49" s="1" t="s">
        <v>2024</v>
      </c>
      <c r="T49" s="1" t="s">
        <v>2025</v>
      </c>
      <c r="U49" s="1" t="s">
        <v>1973</v>
      </c>
      <c r="V49" s="1" t="s">
        <v>2041</v>
      </c>
    </row>
    <row r="50" s="1" customFormat="1" spans="1:22">
      <c r="A50" s="3">
        <v>999230166624404</v>
      </c>
      <c r="B50" s="1" t="s">
        <v>2267</v>
      </c>
      <c r="C50" s="1" t="s">
        <v>2295</v>
      </c>
      <c r="D50" s="1" t="s">
        <v>2064</v>
      </c>
      <c r="E50" s="1" t="s">
        <v>2296</v>
      </c>
      <c r="F50" s="1" t="s">
        <v>2011</v>
      </c>
      <c r="G50" s="1" t="s">
        <v>2015</v>
      </c>
      <c r="H50" s="1" t="s">
        <v>2016</v>
      </c>
      <c r="I50" s="1" t="s">
        <v>2287</v>
      </c>
      <c r="J50" s="1" t="s">
        <v>30</v>
      </c>
      <c r="K50" s="1" t="s">
        <v>2288</v>
      </c>
      <c r="L50" s="1" t="s">
        <v>2288</v>
      </c>
      <c r="M50" s="1" t="s">
        <v>2019</v>
      </c>
      <c r="N50" s="1" t="s">
        <v>2019</v>
      </c>
      <c r="O50" s="1" t="s">
        <v>2020</v>
      </c>
      <c r="P50" s="1" t="s">
        <v>2021</v>
      </c>
      <c r="Q50" s="1" t="s">
        <v>2022</v>
      </c>
      <c r="R50" s="1" t="s">
        <v>2297</v>
      </c>
      <c r="S50" s="1" t="s">
        <v>2024</v>
      </c>
      <c r="T50" s="1" t="s">
        <v>2025</v>
      </c>
      <c r="U50" s="1" t="s">
        <v>1973</v>
      </c>
      <c r="V50" s="1" t="s">
        <v>2026</v>
      </c>
    </row>
    <row r="51" s="1" customFormat="1" spans="1:22">
      <c r="A51" s="3">
        <v>999230162485780</v>
      </c>
      <c r="B51" s="1" t="s">
        <v>2267</v>
      </c>
      <c r="C51" s="1" t="s">
        <v>2298</v>
      </c>
      <c r="D51" s="1" t="s">
        <v>2299</v>
      </c>
      <c r="E51" s="1" t="s">
        <v>2300</v>
      </c>
      <c r="F51" s="1" t="s">
        <v>2135</v>
      </c>
      <c r="G51" s="1" t="s">
        <v>2091</v>
      </c>
      <c r="H51" s="1" t="s">
        <v>2016</v>
      </c>
      <c r="I51" s="1" t="s">
        <v>2301</v>
      </c>
      <c r="J51" s="1" t="s">
        <v>30</v>
      </c>
      <c r="K51" s="1" t="s">
        <v>2302</v>
      </c>
      <c r="L51" s="1" t="s">
        <v>2302</v>
      </c>
      <c r="M51" s="1" t="s">
        <v>2019</v>
      </c>
      <c r="N51" s="1" t="s">
        <v>2019</v>
      </c>
      <c r="O51" s="1" t="s">
        <v>2020</v>
      </c>
      <c r="P51" s="1" t="s">
        <v>2021</v>
      </c>
      <c r="Q51" s="1" t="s">
        <v>2022</v>
      </c>
      <c r="R51" s="1" t="s">
        <v>2303</v>
      </c>
      <c r="S51" s="1" t="s">
        <v>2024</v>
      </c>
      <c r="T51" s="1" t="s">
        <v>2025</v>
      </c>
      <c r="U51" s="1" t="s">
        <v>1973</v>
      </c>
      <c r="V51" s="1" t="s">
        <v>2026</v>
      </c>
    </row>
    <row r="52" s="1" customFormat="1" spans="1:22">
      <c r="A52" s="3">
        <v>999230160374204</v>
      </c>
      <c r="B52" s="1" t="s">
        <v>2267</v>
      </c>
      <c r="C52" s="1" t="s">
        <v>2304</v>
      </c>
      <c r="D52" s="1" t="s">
        <v>2305</v>
      </c>
      <c r="E52" s="1" t="s">
        <v>2306</v>
      </c>
      <c r="F52" s="1" t="s">
        <v>2055</v>
      </c>
      <c r="G52" s="1" t="s">
        <v>2027</v>
      </c>
      <c r="H52" s="1" t="s">
        <v>2016</v>
      </c>
      <c r="I52" s="1" t="s">
        <v>2307</v>
      </c>
      <c r="J52" s="1" t="s">
        <v>30</v>
      </c>
      <c r="K52" s="1" t="s">
        <v>2308</v>
      </c>
      <c r="L52" s="1" t="s">
        <v>2308</v>
      </c>
      <c r="M52" s="1" t="s">
        <v>2019</v>
      </c>
      <c r="N52" s="1" t="s">
        <v>2019</v>
      </c>
      <c r="O52" s="1" t="s">
        <v>2020</v>
      </c>
      <c r="P52" s="1" t="s">
        <v>2021</v>
      </c>
      <c r="Q52" s="1" t="s">
        <v>2022</v>
      </c>
      <c r="R52" s="1" t="s">
        <v>2309</v>
      </c>
      <c r="S52" s="1" t="s">
        <v>2024</v>
      </c>
      <c r="T52" s="1" t="s">
        <v>2025</v>
      </c>
      <c r="U52" s="1" t="s">
        <v>1973</v>
      </c>
      <c r="V52" s="1" t="s">
        <v>2213</v>
      </c>
    </row>
    <row r="53" s="1" customFormat="1" spans="1:22">
      <c r="A53" s="3">
        <v>999230159850101</v>
      </c>
      <c r="B53" s="1" t="s">
        <v>2310</v>
      </c>
      <c r="C53" s="1" t="s">
        <v>2311</v>
      </c>
      <c r="D53" s="1" t="s">
        <v>2070</v>
      </c>
      <c r="E53" s="1" t="s">
        <v>2312</v>
      </c>
      <c r="F53" s="1" t="s">
        <v>2055</v>
      </c>
      <c r="G53" s="1" t="s">
        <v>2027</v>
      </c>
      <c r="H53" s="1" t="s">
        <v>2016</v>
      </c>
      <c r="I53" s="1" t="s">
        <v>2313</v>
      </c>
      <c r="J53" s="1" t="s">
        <v>30</v>
      </c>
      <c r="K53" s="1" t="s">
        <v>2314</v>
      </c>
      <c r="L53" s="1" t="s">
        <v>2314</v>
      </c>
      <c r="M53" s="1" t="s">
        <v>2019</v>
      </c>
      <c r="N53" s="1" t="s">
        <v>2019</v>
      </c>
      <c r="O53" s="1" t="s">
        <v>2020</v>
      </c>
      <c r="P53" s="1" t="s">
        <v>2021</v>
      </c>
      <c r="Q53" s="1" t="s">
        <v>2022</v>
      </c>
      <c r="R53" s="1" t="s">
        <v>2315</v>
      </c>
      <c r="S53" s="1" t="s">
        <v>2024</v>
      </c>
      <c r="T53" s="1" t="s">
        <v>2025</v>
      </c>
      <c r="U53" s="1" t="s">
        <v>1973</v>
      </c>
      <c r="V53" s="1" t="s">
        <v>2026</v>
      </c>
    </row>
    <row r="54" s="1" customFormat="1" spans="1:22">
      <c r="A54" s="3">
        <v>999230159753690</v>
      </c>
      <c r="B54" s="1" t="s">
        <v>2310</v>
      </c>
      <c r="C54" s="1" t="s">
        <v>2316</v>
      </c>
      <c r="D54" s="1" t="s">
        <v>2317</v>
      </c>
      <c r="E54" s="1" t="s">
        <v>2318</v>
      </c>
      <c r="F54" s="1" t="s">
        <v>2037</v>
      </c>
      <c r="G54" s="1" t="s">
        <v>2015</v>
      </c>
      <c r="H54" s="1" t="s">
        <v>2016</v>
      </c>
      <c r="I54" s="1" t="s">
        <v>2319</v>
      </c>
      <c r="J54" s="1" t="s">
        <v>30</v>
      </c>
      <c r="K54" s="1" t="s">
        <v>2320</v>
      </c>
      <c r="L54" s="1" t="s">
        <v>2320</v>
      </c>
      <c r="M54" s="1" t="s">
        <v>2019</v>
      </c>
      <c r="N54" s="1" t="s">
        <v>2019</v>
      </c>
      <c r="O54" s="1" t="s">
        <v>2020</v>
      </c>
      <c r="P54" s="1" t="s">
        <v>2021</v>
      </c>
      <c r="Q54" s="1" t="s">
        <v>2022</v>
      </c>
      <c r="R54" s="1" t="s">
        <v>2321</v>
      </c>
      <c r="S54" s="1" t="s">
        <v>2024</v>
      </c>
      <c r="T54" s="1" t="s">
        <v>2025</v>
      </c>
      <c r="U54" s="1" t="s">
        <v>1973</v>
      </c>
      <c r="V54" s="1" t="s">
        <v>2186</v>
      </c>
    </row>
    <row r="55" s="1" customFormat="1" spans="1:22">
      <c r="A55" s="3">
        <v>999230159624039</v>
      </c>
      <c r="B55" s="1" t="s">
        <v>2310</v>
      </c>
      <c r="C55" s="1" t="s">
        <v>2322</v>
      </c>
      <c r="D55" s="1" t="s">
        <v>2070</v>
      </c>
      <c r="E55" s="1" t="s">
        <v>2323</v>
      </c>
      <c r="F55" s="1" t="s">
        <v>2135</v>
      </c>
      <c r="G55" s="1" t="s">
        <v>2055</v>
      </c>
      <c r="H55" s="1" t="s">
        <v>2016</v>
      </c>
      <c r="I55" s="1" t="s">
        <v>2324</v>
      </c>
      <c r="J55" s="1" t="s">
        <v>30</v>
      </c>
      <c r="K55" s="1" t="s">
        <v>2325</v>
      </c>
      <c r="L55" s="1" t="s">
        <v>2325</v>
      </c>
      <c r="M55" s="1" t="s">
        <v>2019</v>
      </c>
      <c r="N55" s="1" t="s">
        <v>2019</v>
      </c>
      <c r="O55" s="1" t="s">
        <v>2020</v>
      </c>
      <c r="P55" s="1" t="s">
        <v>2021</v>
      </c>
      <c r="Q55" s="1" t="s">
        <v>2022</v>
      </c>
      <c r="R55" s="1" t="s">
        <v>2326</v>
      </c>
      <c r="S55" s="1" t="s">
        <v>2024</v>
      </c>
      <c r="T55" s="1" t="s">
        <v>2025</v>
      </c>
      <c r="U55" s="1" t="s">
        <v>1973</v>
      </c>
      <c r="V55" s="1" t="s">
        <v>2026</v>
      </c>
    </row>
    <row r="56" s="1" customFormat="1" spans="1:22">
      <c r="A56" s="3">
        <v>999230156304272</v>
      </c>
      <c r="B56" s="1" t="s">
        <v>2310</v>
      </c>
      <c r="C56" s="1" t="s">
        <v>2327</v>
      </c>
      <c r="D56" s="1" t="s">
        <v>2328</v>
      </c>
      <c r="E56" s="1" t="s">
        <v>2329</v>
      </c>
      <c r="F56" s="1" t="s">
        <v>2037</v>
      </c>
      <c r="G56" s="1" t="s">
        <v>2011</v>
      </c>
      <c r="H56" s="1" t="s">
        <v>2016</v>
      </c>
      <c r="I56" s="1" t="s">
        <v>2330</v>
      </c>
      <c r="J56" s="1" t="s">
        <v>30</v>
      </c>
      <c r="K56" s="1" t="s">
        <v>2331</v>
      </c>
      <c r="L56" s="1" t="s">
        <v>2331</v>
      </c>
      <c r="M56" s="1" t="s">
        <v>2019</v>
      </c>
      <c r="N56" s="1" t="s">
        <v>2019</v>
      </c>
      <c r="O56" s="1" t="s">
        <v>2020</v>
      </c>
      <c r="P56" s="1" t="s">
        <v>2021</v>
      </c>
      <c r="Q56" s="1" t="s">
        <v>2022</v>
      </c>
      <c r="R56" s="1" t="s">
        <v>2332</v>
      </c>
      <c r="S56" s="1" t="s">
        <v>2024</v>
      </c>
      <c r="T56" s="1" t="s">
        <v>2025</v>
      </c>
      <c r="U56" s="1" t="s">
        <v>1973</v>
      </c>
      <c r="V56" s="1" t="s">
        <v>2213</v>
      </c>
    </row>
    <row r="57" s="1" customFormat="1" spans="1:22">
      <c r="A57" s="3">
        <v>999230155890992</v>
      </c>
      <c r="B57" s="1" t="s">
        <v>2310</v>
      </c>
      <c r="C57" s="1" t="s">
        <v>2333</v>
      </c>
      <c r="D57" s="1" t="s">
        <v>2334</v>
      </c>
      <c r="E57" s="1" t="s">
        <v>2335</v>
      </c>
      <c r="F57" s="1" t="s">
        <v>2173</v>
      </c>
      <c r="G57" s="1" t="s">
        <v>2055</v>
      </c>
      <c r="H57" s="1" t="s">
        <v>2016</v>
      </c>
      <c r="I57" s="1" t="s">
        <v>2336</v>
      </c>
      <c r="J57" s="1" t="s">
        <v>30</v>
      </c>
      <c r="K57" s="1" t="s">
        <v>2337</v>
      </c>
      <c r="L57" s="1" t="s">
        <v>2337</v>
      </c>
      <c r="M57" s="1" t="s">
        <v>2019</v>
      </c>
      <c r="N57" s="1" t="s">
        <v>2019</v>
      </c>
      <c r="O57" s="1" t="s">
        <v>2020</v>
      </c>
      <c r="P57" s="1" t="s">
        <v>2021</v>
      </c>
      <c r="Q57" s="1" t="s">
        <v>2022</v>
      </c>
      <c r="R57" s="1" t="s">
        <v>2338</v>
      </c>
      <c r="S57" s="1" t="s">
        <v>2024</v>
      </c>
      <c r="T57" s="1" t="s">
        <v>2025</v>
      </c>
      <c r="U57" s="1" t="s">
        <v>1973</v>
      </c>
      <c r="V57" s="1" t="s">
        <v>2186</v>
      </c>
    </row>
    <row r="58" s="1" customFormat="1" spans="1:22">
      <c r="A58" s="3">
        <v>999230154325407</v>
      </c>
      <c r="B58" s="1" t="s">
        <v>2310</v>
      </c>
      <c r="C58" s="1" t="s">
        <v>2339</v>
      </c>
      <c r="D58" s="1" t="s">
        <v>2340</v>
      </c>
      <c r="E58" s="1" t="s">
        <v>2341</v>
      </c>
      <c r="F58" s="1" t="s">
        <v>2055</v>
      </c>
      <c r="G58" s="1" t="s">
        <v>2037</v>
      </c>
      <c r="H58" s="1" t="s">
        <v>2016</v>
      </c>
      <c r="I58" s="1" t="s">
        <v>2342</v>
      </c>
      <c r="J58" s="1" t="s">
        <v>30</v>
      </c>
      <c r="K58" s="1" t="s">
        <v>2343</v>
      </c>
      <c r="L58" s="1" t="s">
        <v>2343</v>
      </c>
      <c r="M58" s="1" t="s">
        <v>2019</v>
      </c>
      <c r="N58" s="1" t="s">
        <v>2019</v>
      </c>
      <c r="O58" s="1" t="s">
        <v>2020</v>
      </c>
      <c r="P58" s="1" t="s">
        <v>2021</v>
      </c>
      <c r="Q58" s="1" t="s">
        <v>2022</v>
      </c>
      <c r="R58" s="1" t="s">
        <v>2344</v>
      </c>
      <c r="S58" s="1" t="s">
        <v>2024</v>
      </c>
      <c r="T58" s="1" t="s">
        <v>2025</v>
      </c>
      <c r="U58" s="1" t="s">
        <v>1973</v>
      </c>
      <c r="V58" s="1" t="s">
        <v>2026</v>
      </c>
    </row>
    <row r="59" s="1" customFormat="1" spans="1:22">
      <c r="A59" s="3">
        <v>999230153323887</v>
      </c>
      <c r="B59" s="1" t="s">
        <v>2310</v>
      </c>
      <c r="C59" s="1" t="s">
        <v>2345</v>
      </c>
      <c r="D59" s="1" t="s">
        <v>2346</v>
      </c>
      <c r="E59" s="1" t="s">
        <v>2347</v>
      </c>
      <c r="F59" s="1" t="s">
        <v>2055</v>
      </c>
      <c r="G59" s="1" t="s">
        <v>2048</v>
      </c>
      <c r="H59" s="1" t="s">
        <v>2016</v>
      </c>
      <c r="I59" s="1" t="s">
        <v>2348</v>
      </c>
      <c r="J59" s="1" t="s">
        <v>30</v>
      </c>
      <c r="K59" s="1" t="s">
        <v>2349</v>
      </c>
      <c r="L59" s="1" t="s">
        <v>2349</v>
      </c>
      <c r="M59" s="1" t="s">
        <v>2019</v>
      </c>
      <c r="N59" s="1" t="s">
        <v>2019</v>
      </c>
      <c r="O59" s="1" t="s">
        <v>2020</v>
      </c>
      <c r="P59" s="1" t="s">
        <v>2021</v>
      </c>
      <c r="Q59" s="1" t="s">
        <v>2022</v>
      </c>
      <c r="R59" s="1" t="s">
        <v>2350</v>
      </c>
      <c r="S59" s="1" t="s">
        <v>2024</v>
      </c>
      <c r="T59" s="1" t="s">
        <v>2025</v>
      </c>
      <c r="U59" s="1" t="s">
        <v>1973</v>
      </c>
      <c r="V59" s="1" t="s">
        <v>2351</v>
      </c>
    </row>
    <row r="60" s="1" customFormat="1" spans="1:22">
      <c r="A60" s="3">
        <v>999230150844073</v>
      </c>
      <c r="B60" s="1" t="s">
        <v>2310</v>
      </c>
      <c r="C60" s="1" t="s">
        <v>2352</v>
      </c>
      <c r="D60" s="1" t="s">
        <v>2353</v>
      </c>
      <c r="E60" s="1" t="s">
        <v>2354</v>
      </c>
      <c r="F60" s="1" t="s">
        <v>2135</v>
      </c>
      <c r="G60" s="1" t="s">
        <v>2055</v>
      </c>
      <c r="H60" s="1" t="s">
        <v>2016</v>
      </c>
      <c r="I60" s="1" t="s">
        <v>2355</v>
      </c>
      <c r="J60" s="1" t="s">
        <v>30</v>
      </c>
      <c r="K60" s="1" t="s">
        <v>2356</v>
      </c>
      <c r="L60" s="1" t="s">
        <v>2356</v>
      </c>
      <c r="M60" s="1" t="s">
        <v>2019</v>
      </c>
      <c r="N60" s="1" t="s">
        <v>2019</v>
      </c>
      <c r="O60" s="1" t="s">
        <v>2020</v>
      </c>
      <c r="P60" s="1" t="s">
        <v>2021</v>
      </c>
      <c r="Q60" s="1" t="s">
        <v>2022</v>
      </c>
      <c r="R60" s="1" t="s">
        <v>2357</v>
      </c>
      <c r="S60" s="1" t="s">
        <v>2024</v>
      </c>
      <c r="T60" s="1" t="s">
        <v>2025</v>
      </c>
      <c r="U60" s="1" t="s">
        <v>1973</v>
      </c>
      <c r="V60" s="1" t="s">
        <v>2026</v>
      </c>
    </row>
    <row r="61" s="1" customFormat="1" spans="1:22">
      <c r="A61" s="3">
        <v>999230150672598</v>
      </c>
      <c r="B61" s="1" t="s">
        <v>2310</v>
      </c>
      <c r="C61" s="1" t="s">
        <v>2358</v>
      </c>
      <c r="D61" s="1" t="s">
        <v>2359</v>
      </c>
      <c r="E61" s="1" t="s">
        <v>2360</v>
      </c>
      <c r="F61" s="1" t="s">
        <v>2037</v>
      </c>
      <c r="G61" s="1" t="s">
        <v>2015</v>
      </c>
      <c r="H61" s="1" t="s">
        <v>2016</v>
      </c>
      <c r="I61" s="1" t="s">
        <v>2361</v>
      </c>
      <c r="J61" s="1" t="s">
        <v>30</v>
      </c>
      <c r="K61" s="1" t="s">
        <v>2362</v>
      </c>
      <c r="L61" s="1" t="s">
        <v>2362</v>
      </c>
      <c r="M61" s="1" t="s">
        <v>2019</v>
      </c>
      <c r="N61" s="1" t="s">
        <v>2019</v>
      </c>
      <c r="O61" s="1" t="s">
        <v>2020</v>
      </c>
      <c r="P61" s="1" t="s">
        <v>2021</v>
      </c>
      <c r="Q61" s="1" t="s">
        <v>2022</v>
      </c>
      <c r="R61" s="1" t="s">
        <v>2363</v>
      </c>
      <c r="S61" s="1" t="s">
        <v>2024</v>
      </c>
      <c r="T61" s="1" t="s">
        <v>2025</v>
      </c>
      <c r="U61" s="1" t="s">
        <v>1973</v>
      </c>
      <c r="V61" s="1" t="s">
        <v>2026</v>
      </c>
    </row>
    <row r="62" s="1" customFormat="1" spans="1:22">
      <c r="A62" s="3">
        <v>999230149951766</v>
      </c>
      <c r="B62" s="1" t="s">
        <v>2364</v>
      </c>
      <c r="C62" s="1" t="s">
        <v>2365</v>
      </c>
      <c r="D62" s="1" t="s">
        <v>2269</v>
      </c>
      <c r="E62" s="1" t="s">
        <v>2366</v>
      </c>
      <c r="F62" s="1" t="s">
        <v>2135</v>
      </c>
      <c r="G62" s="1" t="s">
        <v>2055</v>
      </c>
      <c r="H62" s="1" t="s">
        <v>2016</v>
      </c>
      <c r="I62" s="1" t="s">
        <v>2367</v>
      </c>
      <c r="J62" s="1" t="s">
        <v>30</v>
      </c>
      <c r="K62" s="1" t="s">
        <v>2368</v>
      </c>
      <c r="L62" s="1" t="s">
        <v>2020</v>
      </c>
      <c r="M62" s="1" t="s">
        <v>2369</v>
      </c>
      <c r="N62" s="1" t="s">
        <v>2370</v>
      </c>
      <c r="O62" s="1" t="s">
        <v>2020</v>
      </c>
      <c r="P62" s="1" t="s">
        <v>2021</v>
      </c>
      <c r="Q62" s="1" t="s">
        <v>2022</v>
      </c>
      <c r="R62" s="1" t="s">
        <v>2371</v>
      </c>
      <c r="S62" s="1" t="s">
        <v>2024</v>
      </c>
      <c r="T62" s="1" t="s">
        <v>2025</v>
      </c>
      <c r="U62" s="1" t="s">
        <v>1973</v>
      </c>
      <c r="V62" s="1" t="s">
        <v>2186</v>
      </c>
    </row>
    <row r="63" s="1" customFormat="1" spans="1:22">
      <c r="A63" s="3">
        <v>999230149511477</v>
      </c>
      <c r="B63" s="1" t="s">
        <v>2364</v>
      </c>
      <c r="C63" s="1" t="s">
        <v>2372</v>
      </c>
      <c r="D63" s="1" t="s">
        <v>2064</v>
      </c>
      <c r="E63" s="1" t="s">
        <v>2373</v>
      </c>
      <c r="F63" s="1" t="s">
        <v>2037</v>
      </c>
      <c r="G63" s="1" t="s">
        <v>2011</v>
      </c>
      <c r="H63" s="1" t="s">
        <v>2016</v>
      </c>
      <c r="I63" s="1" t="s">
        <v>2374</v>
      </c>
      <c r="J63" s="1" t="s">
        <v>30</v>
      </c>
      <c r="K63" s="1" t="s">
        <v>2375</v>
      </c>
      <c r="L63" s="1" t="s">
        <v>2375</v>
      </c>
      <c r="M63" s="1" t="s">
        <v>2019</v>
      </c>
      <c r="N63" s="1" t="s">
        <v>2019</v>
      </c>
      <c r="O63" s="1" t="s">
        <v>2020</v>
      </c>
      <c r="P63" s="1" t="s">
        <v>2021</v>
      </c>
      <c r="Q63" s="1" t="s">
        <v>2022</v>
      </c>
      <c r="R63" s="1" t="s">
        <v>2376</v>
      </c>
      <c r="S63" s="1" t="s">
        <v>2024</v>
      </c>
      <c r="T63" s="1" t="s">
        <v>2025</v>
      </c>
      <c r="U63" s="1" t="s">
        <v>1973</v>
      </c>
      <c r="V63" s="1" t="s">
        <v>2026</v>
      </c>
    </row>
    <row r="64" s="1" customFormat="1" spans="1:22">
      <c r="A64" s="3">
        <v>999230149320232</v>
      </c>
      <c r="B64" s="1" t="s">
        <v>2364</v>
      </c>
      <c r="C64" s="1" t="s">
        <v>2377</v>
      </c>
      <c r="D64" s="1" t="s">
        <v>2070</v>
      </c>
      <c r="E64" s="1" t="s">
        <v>2138</v>
      </c>
      <c r="F64" s="1" t="s">
        <v>2135</v>
      </c>
      <c r="G64" s="1" t="s">
        <v>2091</v>
      </c>
      <c r="H64" s="1" t="s">
        <v>2016</v>
      </c>
      <c r="I64" s="1" t="s">
        <v>2378</v>
      </c>
      <c r="J64" s="1" t="s">
        <v>30</v>
      </c>
      <c r="K64" s="1" t="s">
        <v>2379</v>
      </c>
      <c r="L64" s="1" t="s">
        <v>2379</v>
      </c>
      <c r="M64" s="1" t="s">
        <v>2019</v>
      </c>
      <c r="N64" s="1" t="s">
        <v>2019</v>
      </c>
      <c r="O64" s="1" t="s">
        <v>2020</v>
      </c>
      <c r="P64" s="1" t="s">
        <v>2021</v>
      </c>
      <c r="Q64" s="1" t="s">
        <v>2022</v>
      </c>
      <c r="R64" s="1" t="s">
        <v>2380</v>
      </c>
      <c r="S64" s="1" t="s">
        <v>2024</v>
      </c>
      <c r="T64" s="1" t="s">
        <v>2025</v>
      </c>
      <c r="U64" s="1" t="s">
        <v>1973</v>
      </c>
      <c r="V64" s="1" t="s">
        <v>2026</v>
      </c>
    </row>
    <row r="65" s="1" customFormat="1" spans="1:22">
      <c r="A65" s="3">
        <v>999230144111608</v>
      </c>
      <c r="B65" s="1" t="s">
        <v>2364</v>
      </c>
      <c r="C65" s="1" t="s">
        <v>2381</v>
      </c>
      <c r="D65" s="1" t="s">
        <v>2382</v>
      </c>
      <c r="E65" s="1" t="s">
        <v>2383</v>
      </c>
      <c r="F65" s="1" t="s">
        <v>2048</v>
      </c>
      <c r="G65" s="1" t="s">
        <v>2037</v>
      </c>
      <c r="H65" s="1" t="s">
        <v>2016</v>
      </c>
      <c r="I65" s="1" t="s">
        <v>2384</v>
      </c>
      <c r="J65" s="1" t="s">
        <v>30</v>
      </c>
      <c r="K65" s="1" t="s">
        <v>2385</v>
      </c>
      <c r="L65" s="1" t="s">
        <v>2385</v>
      </c>
      <c r="M65" s="1" t="s">
        <v>2019</v>
      </c>
      <c r="N65" s="1" t="s">
        <v>2019</v>
      </c>
      <c r="O65" s="1" t="s">
        <v>2020</v>
      </c>
      <c r="P65" s="1" t="s">
        <v>2021</v>
      </c>
      <c r="Q65" s="1" t="s">
        <v>2022</v>
      </c>
      <c r="R65" s="1" t="s">
        <v>2386</v>
      </c>
      <c r="S65" s="1" t="s">
        <v>2024</v>
      </c>
      <c r="T65" s="1" t="s">
        <v>2025</v>
      </c>
      <c r="U65" s="1" t="s">
        <v>1973</v>
      </c>
      <c r="V65" s="1" t="s">
        <v>2213</v>
      </c>
    </row>
    <row r="66" s="1" customFormat="1" spans="1:22">
      <c r="A66" s="3">
        <v>999230139832984</v>
      </c>
      <c r="B66" s="1" t="s">
        <v>2364</v>
      </c>
      <c r="C66" s="1" t="s">
        <v>2387</v>
      </c>
      <c r="D66" s="1" t="s">
        <v>2317</v>
      </c>
      <c r="E66" s="1" t="s">
        <v>2388</v>
      </c>
      <c r="F66" s="1" t="s">
        <v>2027</v>
      </c>
      <c r="G66" s="1" t="s">
        <v>2037</v>
      </c>
      <c r="H66" s="1" t="s">
        <v>2016</v>
      </c>
      <c r="I66" s="1" t="s">
        <v>2389</v>
      </c>
      <c r="J66" s="1" t="s">
        <v>30</v>
      </c>
      <c r="K66" s="1" t="s">
        <v>2390</v>
      </c>
      <c r="L66" s="1" t="s">
        <v>2390</v>
      </c>
      <c r="M66" s="1" t="s">
        <v>2019</v>
      </c>
      <c r="N66" s="1" t="s">
        <v>2019</v>
      </c>
      <c r="O66" s="1" t="s">
        <v>2020</v>
      </c>
      <c r="P66" s="1" t="s">
        <v>2021</v>
      </c>
      <c r="Q66" s="1" t="s">
        <v>2022</v>
      </c>
      <c r="R66" s="1" t="s">
        <v>2391</v>
      </c>
      <c r="S66" s="1" t="s">
        <v>2024</v>
      </c>
      <c r="T66" s="1" t="s">
        <v>2025</v>
      </c>
      <c r="U66" s="1" t="s">
        <v>1973</v>
      </c>
      <c r="V66" s="1" t="s">
        <v>2186</v>
      </c>
    </row>
    <row r="67" s="1" customFormat="1" spans="1:22">
      <c r="A67" s="3">
        <v>999230139154983</v>
      </c>
      <c r="B67" s="1" t="s">
        <v>2392</v>
      </c>
      <c r="C67" s="1" t="s">
        <v>2393</v>
      </c>
      <c r="D67" s="1" t="s">
        <v>2064</v>
      </c>
      <c r="E67" s="1" t="s">
        <v>2394</v>
      </c>
      <c r="F67" s="1" t="s">
        <v>2037</v>
      </c>
      <c r="G67" s="1" t="s">
        <v>2015</v>
      </c>
      <c r="H67" s="1" t="s">
        <v>2016</v>
      </c>
      <c r="I67" s="1" t="s">
        <v>2395</v>
      </c>
      <c r="J67" s="1" t="s">
        <v>30</v>
      </c>
      <c r="K67" s="1" t="s">
        <v>2396</v>
      </c>
      <c r="L67" s="1" t="s">
        <v>2396</v>
      </c>
      <c r="M67" s="1" t="s">
        <v>2019</v>
      </c>
      <c r="N67" s="1" t="s">
        <v>2019</v>
      </c>
      <c r="O67" s="1" t="s">
        <v>2020</v>
      </c>
      <c r="P67" s="1" t="s">
        <v>2021</v>
      </c>
      <c r="Q67" s="1" t="s">
        <v>2022</v>
      </c>
      <c r="R67" s="1" t="s">
        <v>2397</v>
      </c>
      <c r="S67" s="1" t="s">
        <v>2024</v>
      </c>
      <c r="T67" s="1" t="s">
        <v>2025</v>
      </c>
      <c r="U67" s="1" t="s">
        <v>1973</v>
      </c>
      <c r="V67" s="1" t="s">
        <v>2026</v>
      </c>
    </row>
    <row r="68" s="1" customFormat="1" spans="1:22">
      <c r="A68" s="3">
        <v>999230138456837</v>
      </c>
      <c r="B68" s="1" t="s">
        <v>2392</v>
      </c>
      <c r="C68" s="1" t="s">
        <v>2398</v>
      </c>
      <c r="D68" s="1" t="s">
        <v>2070</v>
      </c>
      <c r="E68" s="1" t="s">
        <v>2399</v>
      </c>
      <c r="F68" s="1" t="s">
        <v>2112</v>
      </c>
      <c r="G68" s="1" t="s">
        <v>2091</v>
      </c>
      <c r="H68" s="1" t="s">
        <v>2016</v>
      </c>
      <c r="I68" s="1" t="s">
        <v>2400</v>
      </c>
      <c r="J68" s="1" t="s">
        <v>30</v>
      </c>
      <c r="K68" s="1" t="s">
        <v>2401</v>
      </c>
      <c r="L68" s="1" t="s">
        <v>2401</v>
      </c>
      <c r="M68" s="1" t="s">
        <v>2019</v>
      </c>
      <c r="N68" s="1" t="s">
        <v>2019</v>
      </c>
      <c r="O68" s="1" t="s">
        <v>2020</v>
      </c>
      <c r="P68" s="1" t="s">
        <v>2021</v>
      </c>
      <c r="Q68" s="1" t="s">
        <v>2022</v>
      </c>
      <c r="R68" s="1" t="s">
        <v>2402</v>
      </c>
      <c r="S68" s="1" t="s">
        <v>2024</v>
      </c>
      <c r="T68" s="1" t="s">
        <v>2025</v>
      </c>
      <c r="U68" s="1" t="s">
        <v>1973</v>
      </c>
      <c r="V68" s="1" t="s">
        <v>2026</v>
      </c>
    </row>
    <row r="69" s="1" customFormat="1" spans="1:22">
      <c r="A69" s="3">
        <v>30138254662</v>
      </c>
      <c r="B69" s="1" t="s">
        <v>2392</v>
      </c>
      <c r="C69" s="1" t="s">
        <v>2403</v>
      </c>
      <c r="D69" s="1" t="s">
        <v>2256</v>
      </c>
      <c r="E69" s="1" t="s">
        <v>2404</v>
      </c>
      <c r="F69" s="1" t="s">
        <v>2048</v>
      </c>
      <c r="G69" s="1" t="s">
        <v>2011</v>
      </c>
      <c r="H69" s="1" t="s">
        <v>2016</v>
      </c>
      <c r="I69" s="1" t="s">
        <v>2405</v>
      </c>
      <c r="J69" s="1" t="s">
        <v>30</v>
      </c>
      <c r="K69" s="1" t="s">
        <v>2406</v>
      </c>
      <c r="L69" s="1" t="s">
        <v>2406</v>
      </c>
      <c r="M69" s="1" t="s">
        <v>2019</v>
      </c>
      <c r="N69" s="1" t="s">
        <v>2019</v>
      </c>
      <c r="O69" s="1" t="s">
        <v>2020</v>
      </c>
      <c r="P69" s="1" t="s">
        <v>2021</v>
      </c>
      <c r="Q69" s="1" t="s">
        <v>2022</v>
      </c>
      <c r="R69" s="1" t="s">
        <v>2407</v>
      </c>
      <c r="S69" s="1" t="s">
        <v>2024</v>
      </c>
      <c r="T69" s="1" t="s">
        <v>2025</v>
      </c>
      <c r="U69" s="1" t="s">
        <v>1973</v>
      </c>
      <c r="V69" s="1" t="s">
        <v>2026</v>
      </c>
    </row>
    <row r="70" s="1" customFormat="1" spans="1:22">
      <c r="A70" s="3">
        <v>999230135664870</v>
      </c>
      <c r="B70" s="1" t="s">
        <v>2392</v>
      </c>
      <c r="C70" s="1" t="s">
        <v>2408</v>
      </c>
      <c r="D70" s="1" t="s">
        <v>2409</v>
      </c>
      <c r="E70" s="1" t="s">
        <v>2410</v>
      </c>
      <c r="F70" s="1" t="s">
        <v>2173</v>
      </c>
      <c r="G70" s="1" t="s">
        <v>2055</v>
      </c>
      <c r="H70" s="1" t="s">
        <v>2016</v>
      </c>
      <c r="I70" s="1" t="s">
        <v>2411</v>
      </c>
      <c r="J70" s="1" t="s">
        <v>30</v>
      </c>
      <c r="K70" s="1" t="s">
        <v>2412</v>
      </c>
      <c r="L70" s="1" t="s">
        <v>2412</v>
      </c>
      <c r="M70" s="1" t="s">
        <v>2019</v>
      </c>
      <c r="N70" s="1" t="s">
        <v>2019</v>
      </c>
      <c r="O70" s="1" t="s">
        <v>2020</v>
      </c>
      <c r="P70" s="1" t="s">
        <v>2021</v>
      </c>
      <c r="Q70" s="1" t="s">
        <v>2022</v>
      </c>
      <c r="R70" s="1" t="s">
        <v>2413</v>
      </c>
      <c r="S70" s="1" t="s">
        <v>2024</v>
      </c>
      <c r="T70" s="1" t="s">
        <v>2025</v>
      </c>
      <c r="U70" s="1" t="s">
        <v>1973</v>
      </c>
      <c r="V70" s="1" t="s">
        <v>2414</v>
      </c>
    </row>
    <row r="71" s="1" customFormat="1" spans="1:22">
      <c r="A71" s="3">
        <v>999230135252031</v>
      </c>
      <c r="B71" s="1" t="s">
        <v>2392</v>
      </c>
      <c r="C71" s="1" t="s">
        <v>2415</v>
      </c>
      <c r="D71" s="1" t="s">
        <v>2081</v>
      </c>
      <c r="E71" s="1" t="s">
        <v>2416</v>
      </c>
      <c r="F71" s="1" t="s">
        <v>2037</v>
      </c>
      <c r="G71" s="1" t="s">
        <v>2011</v>
      </c>
      <c r="H71" s="1" t="s">
        <v>2016</v>
      </c>
      <c r="I71" s="1" t="s">
        <v>2417</v>
      </c>
      <c r="J71" s="1" t="s">
        <v>30</v>
      </c>
      <c r="K71" s="1" t="s">
        <v>2418</v>
      </c>
      <c r="L71" s="1" t="s">
        <v>2418</v>
      </c>
      <c r="M71" s="1" t="s">
        <v>2019</v>
      </c>
      <c r="N71" s="1" t="s">
        <v>2019</v>
      </c>
      <c r="O71" s="1" t="s">
        <v>2020</v>
      </c>
      <c r="P71" s="1" t="s">
        <v>2021</v>
      </c>
      <c r="Q71" s="1" t="s">
        <v>2022</v>
      </c>
      <c r="R71" s="1" t="s">
        <v>2419</v>
      </c>
      <c r="S71" s="1" t="s">
        <v>2024</v>
      </c>
      <c r="T71" s="1" t="s">
        <v>2025</v>
      </c>
      <c r="U71" s="1" t="s">
        <v>1973</v>
      </c>
      <c r="V71" s="1" t="s">
        <v>2026</v>
      </c>
    </row>
    <row r="72" s="1" customFormat="1" spans="1:22">
      <c r="A72" s="3">
        <v>999230133534931</v>
      </c>
      <c r="B72" s="1" t="s">
        <v>2392</v>
      </c>
      <c r="C72" s="1" t="s">
        <v>2420</v>
      </c>
      <c r="D72" s="1" t="s">
        <v>2064</v>
      </c>
      <c r="E72" s="1" t="s">
        <v>2421</v>
      </c>
      <c r="F72" s="1" t="s">
        <v>2027</v>
      </c>
      <c r="G72" s="1" t="s">
        <v>2015</v>
      </c>
      <c r="H72" s="1" t="s">
        <v>2016</v>
      </c>
      <c r="I72" s="1" t="s">
        <v>2422</v>
      </c>
      <c r="J72" s="1" t="s">
        <v>30</v>
      </c>
      <c r="K72" s="1" t="s">
        <v>2423</v>
      </c>
      <c r="L72" s="1" t="s">
        <v>2423</v>
      </c>
      <c r="M72" s="1" t="s">
        <v>2019</v>
      </c>
      <c r="N72" s="1" t="s">
        <v>2019</v>
      </c>
      <c r="O72" s="1" t="s">
        <v>2020</v>
      </c>
      <c r="P72" s="1" t="s">
        <v>2021</v>
      </c>
      <c r="Q72" s="1" t="s">
        <v>2022</v>
      </c>
      <c r="R72" s="1" t="s">
        <v>2424</v>
      </c>
      <c r="S72" s="1" t="s">
        <v>2024</v>
      </c>
      <c r="T72" s="1" t="s">
        <v>2025</v>
      </c>
      <c r="U72" s="1" t="s">
        <v>1973</v>
      </c>
      <c r="V72" s="1" t="s">
        <v>2026</v>
      </c>
    </row>
    <row r="73" s="1" customFormat="1" spans="1:22">
      <c r="A73" s="3">
        <v>30131211495</v>
      </c>
      <c r="B73" s="1" t="s">
        <v>2392</v>
      </c>
      <c r="C73" s="1" t="s">
        <v>2425</v>
      </c>
      <c r="D73" s="1" t="s">
        <v>2256</v>
      </c>
      <c r="E73" s="1" t="s">
        <v>2426</v>
      </c>
      <c r="F73" s="1" t="s">
        <v>2027</v>
      </c>
      <c r="G73" s="1" t="s">
        <v>2015</v>
      </c>
      <c r="H73" s="1" t="s">
        <v>2016</v>
      </c>
      <c r="I73" s="1" t="s">
        <v>2427</v>
      </c>
      <c r="J73" s="1" t="s">
        <v>30</v>
      </c>
      <c r="K73" s="1" t="s">
        <v>2428</v>
      </c>
      <c r="L73" s="1" t="s">
        <v>2428</v>
      </c>
      <c r="M73" s="1" t="s">
        <v>2019</v>
      </c>
      <c r="N73" s="1" t="s">
        <v>2019</v>
      </c>
      <c r="O73" s="1" t="s">
        <v>2020</v>
      </c>
      <c r="P73" s="1" t="s">
        <v>2021</v>
      </c>
      <c r="Q73" s="1" t="s">
        <v>2022</v>
      </c>
      <c r="R73" s="1" t="s">
        <v>2429</v>
      </c>
      <c r="S73" s="1" t="s">
        <v>2024</v>
      </c>
      <c r="T73" s="1" t="s">
        <v>2025</v>
      </c>
      <c r="U73" s="1" t="s">
        <v>1973</v>
      </c>
      <c r="V73" s="1" t="s">
        <v>2026</v>
      </c>
    </row>
    <row r="74" s="1" customFormat="1" spans="1:22">
      <c r="A74" s="3">
        <v>999230129469370</v>
      </c>
      <c r="B74" s="1" t="s">
        <v>2392</v>
      </c>
      <c r="C74" s="1" t="s">
        <v>2430</v>
      </c>
      <c r="D74" s="1" t="s">
        <v>2064</v>
      </c>
      <c r="E74" s="1" t="s">
        <v>2431</v>
      </c>
      <c r="F74" s="1" t="s">
        <v>2027</v>
      </c>
      <c r="G74" s="1" t="s">
        <v>2015</v>
      </c>
      <c r="H74" s="1" t="s">
        <v>2016</v>
      </c>
      <c r="I74" s="1" t="s">
        <v>2432</v>
      </c>
      <c r="J74" s="1" t="s">
        <v>30</v>
      </c>
      <c r="K74" s="1" t="s">
        <v>2433</v>
      </c>
      <c r="L74" s="1" t="s">
        <v>2433</v>
      </c>
      <c r="M74" s="1" t="s">
        <v>2019</v>
      </c>
      <c r="N74" s="1" t="s">
        <v>2019</v>
      </c>
      <c r="O74" s="1" t="s">
        <v>2020</v>
      </c>
      <c r="P74" s="1" t="s">
        <v>2021</v>
      </c>
      <c r="Q74" s="1" t="s">
        <v>2022</v>
      </c>
      <c r="R74" s="1" t="s">
        <v>2434</v>
      </c>
      <c r="S74" s="1" t="s">
        <v>2024</v>
      </c>
      <c r="T74" s="1" t="s">
        <v>2025</v>
      </c>
      <c r="U74" s="1" t="s">
        <v>1973</v>
      </c>
      <c r="V74" s="1" t="s">
        <v>2026</v>
      </c>
    </row>
    <row r="75" s="1" customFormat="1" spans="1:22">
      <c r="A75" s="3">
        <v>999230122804844</v>
      </c>
      <c r="B75" s="1" t="s">
        <v>2435</v>
      </c>
      <c r="C75" s="1" t="s">
        <v>2436</v>
      </c>
      <c r="D75" s="1" t="s">
        <v>2359</v>
      </c>
      <c r="E75" s="1" t="s">
        <v>2437</v>
      </c>
      <c r="F75" s="1" t="s">
        <v>2112</v>
      </c>
      <c r="G75" s="1" t="s">
        <v>2055</v>
      </c>
      <c r="H75" s="1" t="s">
        <v>2016</v>
      </c>
      <c r="I75" s="1" t="s">
        <v>2438</v>
      </c>
      <c r="J75" s="1" t="s">
        <v>30</v>
      </c>
      <c r="K75" s="1" t="s">
        <v>2439</v>
      </c>
      <c r="L75" s="1" t="s">
        <v>2439</v>
      </c>
      <c r="M75" s="1" t="s">
        <v>2019</v>
      </c>
      <c r="N75" s="1" t="s">
        <v>2019</v>
      </c>
      <c r="O75" s="1" t="s">
        <v>2020</v>
      </c>
      <c r="P75" s="1" t="s">
        <v>2021</v>
      </c>
      <c r="Q75" s="1" t="s">
        <v>2022</v>
      </c>
      <c r="R75" s="1" t="s">
        <v>2440</v>
      </c>
      <c r="S75" s="1" t="s">
        <v>2024</v>
      </c>
      <c r="T75" s="1" t="s">
        <v>2025</v>
      </c>
      <c r="U75" s="1" t="s">
        <v>1973</v>
      </c>
      <c r="V75" s="1" t="s">
        <v>2026</v>
      </c>
    </row>
    <row r="76" s="1" customFormat="1" spans="1:22">
      <c r="A76" s="3">
        <v>999230120748870</v>
      </c>
      <c r="B76" s="1" t="s">
        <v>2435</v>
      </c>
      <c r="C76" s="1" t="s">
        <v>2441</v>
      </c>
      <c r="D76" s="1" t="s">
        <v>2442</v>
      </c>
      <c r="E76" s="1" t="s">
        <v>2443</v>
      </c>
      <c r="F76" s="1" t="s">
        <v>2091</v>
      </c>
      <c r="G76" s="1" t="s">
        <v>2055</v>
      </c>
      <c r="H76" s="1" t="s">
        <v>2016</v>
      </c>
      <c r="I76" s="1" t="s">
        <v>2444</v>
      </c>
      <c r="J76" s="1" t="s">
        <v>30</v>
      </c>
      <c r="K76" s="1" t="s">
        <v>2445</v>
      </c>
      <c r="L76" s="1" t="s">
        <v>2445</v>
      </c>
      <c r="M76" s="1" t="s">
        <v>2019</v>
      </c>
      <c r="N76" s="1" t="s">
        <v>2019</v>
      </c>
      <c r="O76" s="1" t="s">
        <v>2020</v>
      </c>
      <c r="P76" s="1" t="s">
        <v>2021</v>
      </c>
      <c r="Q76" s="1" t="s">
        <v>2022</v>
      </c>
      <c r="R76" s="1" t="s">
        <v>2446</v>
      </c>
      <c r="S76" s="1" t="s">
        <v>2024</v>
      </c>
      <c r="T76" s="1" t="s">
        <v>2025</v>
      </c>
      <c r="U76" s="1" t="s">
        <v>1973</v>
      </c>
      <c r="V76" s="1" t="s">
        <v>2041</v>
      </c>
    </row>
    <row r="77" s="1" customFormat="1" spans="1:22">
      <c r="A77" s="3">
        <v>999230111726521</v>
      </c>
      <c r="B77" s="1" t="s">
        <v>2435</v>
      </c>
      <c r="C77" s="1" t="s">
        <v>2447</v>
      </c>
      <c r="D77" s="1" t="s">
        <v>2448</v>
      </c>
      <c r="E77" s="1" t="s">
        <v>2449</v>
      </c>
      <c r="F77" s="1" t="s">
        <v>2048</v>
      </c>
      <c r="G77" s="1" t="s">
        <v>2011</v>
      </c>
      <c r="H77" s="1" t="s">
        <v>2016</v>
      </c>
      <c r="I77" s="1" t="s">
        <v>2450</v>
      </c>
      <c r="J77" s="1" t="s">
        <v>30</v>
      </c>
      <c r="K77" s="1" t="s">
        <v>2451</v>
      </c>
      <c r="L77" s="1" t="s">
        <v>2451</v>
      </c>
      <c r="M77" s="1" t="s">
        <v>2019</v>
      </c>
      <c r="N77" s="1" t="s">
        <v>2019</v>
      </c>
      <c r="O77" s="1" t="s">
        <v>2020</v>
      </c>
      <c r="P77" s="1" t="s">
        <v>2021</v>
      </c>
      <c r="Q77" s="1" t="s">
        <v>2022</v>
      </c>
      <c r="R77" s="1" t="s">
        <v>2452</v>
      </c>
      <c r="S77" s="1" t="s">
        <v>2024</v>
      </c>
      <c r="T77" s="1" t="s">
        <v>2025</v>
      </c>
      <c r="U77" s="1" t="s">
        <v>1973</v>
      </c>
      <c r="V77" s="1" t="s">
        <v>2041</v>
      </c>
    </row>
    <row r="78" s="1" customFormat="1" spans="1:22">
      <c r="A78" s="3">
        <v>999230111491041</v>
      </c>
      <c r="B78" s="1" t="s">
        <v>2435</v>
      </c>
      <c r="C78" s="1" t="s">
        <v>2453</v>
      </c>
      <c r="D78" s="1" t="s">
        <v>2064</v>
      </c>
      <c r="E78" s="1" t="s">
        <v>2454</v>
      </c>
      <c r="F78" s="1" t="s">
        <v>2011</v>
      </c>
      <c r="G78" s="1" t="s">
        <v>2015</v>
      </c>
      <c r="H78" s="1" t="s">
        <v>2016</v>
      </c>
      <c r="I78" s="1" t="s">
        <v>2455</v>
      </c>
      <c r="J78" s="1" t="s">
        <v>30</v>
      </c>
      <c r="K78" s="1" t="s">
        <v>2456</v>
      </c>
      <c r="L78" s="1" t="s">
        <v>2456</v>
      </c>
      <c r="M78" s="1" t="s">
        <v>2019</v>
      </c>
      <c r="N78" s="1" t="s">
        <v>2019</v>
      </c>
      <c r="O78" s="1" t="s">
        <v>2020</v>
      </c>
      <c r="P78" s="1" t="s">
        <v>2021</v>
      </c>
      <c r="Q78" s="1" t="s">
        <v>2022</v>
      </c>
      <c r="R78" s="1" t="s">
        <v>2457</v>
      </c>
      <c r="S78" s="1" t="s">
        <v>2024</v>
      </c>
      <c r="T78" s="1" t="s">
        <v>2025</v>
      </c>
      <c r="U78" s="1" t="s">
        <v>1973</v>
      </c>
      <c r="V78" s="1" t="s">
        <v>2026</v>
      </c>
    </row>
    <row r="79" s="1" customFormat="1" spans="1:22">
      <c r="A79" s="3">
        <v>999230111074866</v>
      </c>
      <c r="B79" s="1" t="s">
        <v>2435</v>
      </c>
      <c r="C79" s="1" t="s">
        <v>2458</v>
      </c>
      <c r="D79" s="1" t="s">
        <v>2459</v>
      </c>
      <c r="E79" s="1" t="s">
        <v>2460</v>
      </c>
      <c r="F79" s="1" t="s">
        <v>2055</v>
      </c>
      <c r="G79" s="1" t="s">
        <v>2027</v>
      </c>
      <c r="H79" s="1" t="s">
        <v>2016</v>
      </c>
      <c r="I79" s="1" t="s">
        <v>2461</v>
      </c>
      <c r="J79" s="1" t="s">
        <v>30</v>
      </c>
      <c r="K79" s="1" t="s">
        <v>2462</v>
      </c>
      <c r="L79" s="1" t="s">
        <v>2462</v>
      </c>
      <c r="M79" s="1" t="s">
        <v>2019</v>
      </c>
      <c r="N79" s="1" t="s">
        <v>2019</v>
      </c>
      <c r="O79" s="1" t="s">
        <v>2020</v>
      </c>
      <c r="P79" s="1" t="s">
        <v>2021</v>
      </c>
      <c r="Q79" s="1" t="s">
        <v>2022</v>
      </c>
      <c r="R79" s="1" t="s">
        <v>2463</v>
      </c>
      <c r="S79" s="1" t="s">
        <v>2024</v>
      </c>
      <c r="T79" s="1" t="s">
        <v>2025</v>
      </c>
      <c r="U79" s="1" t="s">
        <v>1973</v>
      </c>
      <c r="V79" s="1" t="s">
        <v>2026</v>
      </c>
    </row>
    <row r="80" s="1" customFormat="1" spans="1:22">
      <c r="A80" s="3">
        <v>999230104758043</v>
      </c>
      <c r="B80" s="1" t="s">
        <v>2464</v>
      </c>
      <c r="C80" s="1" t="s">
        <v>2465</v>
      </c>
      <c r="D80" s="1" t="s">
        <v>2359</v>
      </c>
      <c r="E80" s="1" t="s">
        <v>2466</v>
      </c>
      <c r="F80" s="1" t="s">
        <v>2135</v>
      </c>
      <c r="G80" s="1" t="s">
        <v>2055</v>
      </c>
      <c r="H80" s="1" t="s">
        <v>2016</v>
      </c>
      <c r="I80" s="1" t="s">
        <v>2467</v>
      </c>
      <c r="J80" s="1" t="s">
        <v>30</v>
      </c>
      <c r="K80" s="1" t="s">
        <v>2468</v>
      </c>
      <c r="L80" s="1" t="s">
        <v>2468</v>
      </c>
      <c r="M80" s="1" t="s">
        <v>2019</v>
      </c>
      <c r="N80" s="1" t="s">
        <v>2019</v>
      </c>
      <c r="O80" s="1" t="s">
        <v>2020</v>
      </c>
      <c r="P80" s="1" t="s">
        <v>2021</v>
      </c>
      <c r="Q80" s="1" t="s">
        <v>2022</v>
      </c>
      <c r="R80" s="1" t="s">
        <v>2469</v>
      </c>
      <c r="S80" s="1" t="s">
        <v>2024</v>
      </c>
      <c r="T80" s="1" t="s">
        <v>2025</v>
      </c>
      <c r="U80" s="1" t="s">
        <v>1973</v>
      </c>
      <c r="V80" s="1" t="s">
        <v>2026</v>
      </c>
    </row>
    <row r="81" s="1" customFormat="1" spans="1:22">
      <c r="A81" s="3">
        <v>30104186571</v>
      </c>
      <c r="B81" s="1" t="s">
        <v>2464</v>
      </c>
      <c r="C81" s="1" t="s">
        <v>2470</v>
      </c>
      <c r="D81" s="1" t="s">
        <v>2137</v>
      </c>
      <c r="E81" s="1" t="s">
        <v>2471</v>
      </c>
      <c r="F81" s="1" t="s">
        <v>2027</v>
      </c>
      <c r="G81" s="1" t="s">
        <v>2037</v>
      </c>
      <c r="H81" s="1" t="s">
        <v>2016</v>
      </c>
      <c r="I81" s="1" t="s">
        <v>2472</v>
      </c>
      <c r="J81" s="1" t="s">
        <v>30</v>
      </c>
      <c r="K81" s="1" t="s">
        <v>2473</v>
      </c>
      <c r="L81" s="1" t="s">
        <v>2473</v>
      </c>
      <c r="M81" s="1" t="s">
        <v>2019</v>
      </c>
      <c r="N81" s="1" t="s">
        <v>2019</v>
      </c>
      <c r="O81" s="1" t="s">
        <v>2020</v>
      </c>
      <c r="P81" s="1" t="s">
        <v>2021</v>
      </c>
      <c r="Q81" s="1" t="s">
        <v>2022</v>
      </c>
      <c r="R81" s="1" t="s">
        <v>2474</v>
      </c>
      <c r="S81" s="1" t="s">
        <v>2024</v>
      </c>
      <c r="T81" s="1" t="s">
        <v>2025</v>
      </c>
      <c r="U81" s="1" t="s">
        <v>1973</v>
      </c>
      <c r="V81" s="1" t="s">
        <v>2026</v>
      </c>
    </row>
    <row r="82" s="1" customFormat="1" spans="1:22">
      <c r="A82" s="3">
        <v>999230103607737</v>
      </c>
      <c r="B82" s="1" t="s">
        <v>2464</v>
      </c>
      <c r="C82" s="1" t="s">
        <v>2475</v>
      </c>
      <c r="D82" s="1" t="s">
        <v>2476</v>
      </c>
      <c r="E82" s="1" t="s">
        <v>2477</v>
      </c>
      <c r="F82" s="1" t="s">
        <v>2027</v>
      </c>
      <c r="G82" s="1" t="s">
        <v>2015</v>
      </c>
      <c r="H82" s="1" t="s">
        <v>2016</v>
      </c>
      <c r="I82" s="1" t="s">
        <v>2478</v>
      </c>
      <c r="J82" s="1" t="s">
        <v>30</v>
      </c>
      <c r="K82" s="1" t="s">
        <v>2479</v>
      </c>
      <c r="L82" s="1" t="s">
        <v>2479</v>
      </c>
      <c r="M82" s="1" t="s">
        <v>2019</v>
      </c>
      <c r="N82" s="1" t="s">
        <v>2019</v>
      </c>
      <c r="O82" s="1" t="s">
        <v>2020</v>
      </c>
      <c r="P82" s="1" t="s">
        <v>2021</v>
      </c>
      <c r="Q82" s="1" t="s">
        <v>2022</v>
      </c>
      <c r="R82" s="1" t="s">
        <v>2480</v>
      </c>
      <c r="S82" s="1" t="s">
        <v>2024</v>
      </c>
      <c r="T82" s="1" t="s">
        <v>2025</v>
      </c>
      <c r="U82" s="1" t="s">
        <v>1973</v>
      </c>
      <c r="V82" s="1" t="s">
        <v>2026</v>
      </c>
    </row>
    <row r="83" s="1" customFormat="1" spans="1:22">
      <c r="A83" s="3">
        <v>30102510559</v>
      </c>
      <c r="B83" s="1" t="s">
        <v>2464</v>
      </c>
      <c r="C83" s="1" t="s">
        <v>2481</v>
      </c>
      <c r="D83" s="1" t="s">
        <v>2442</v>
      </c>
      <c r="E83" s="1" t="s">
        <v>2482</v>
      </c>
      <c r="F83" s="1" t="s">
        <v>2091</v>
      </c>
      <c r="G83" s="1" t="s">
        <v>2055</v>
      </c>
      <c r="H83" s="1" t="s">
        <v>2016</v>
      </c>
      <c r="I83" s="1" t="s">
        <v>2483</v>
      </c>
      <c r="J83" s="1" t="s">
        <v>30</v>
      </c>
      <c r="K83" s="1" t="s">
        <v>2484</v>
      </c>
      <c r="L83" s="1" t="s">
        <v>2484</v>
      </c>
      <c r="M83" s="1" t="s">
        <v>2019</v>
      </c>
      <c r="N83" s="1" t="s">
        <v>2019</v>
      </c>
      <c r="O83" s="1" t="s">
        <v>2020</v>
      </c>
      <c r="P83" s="1" t="s">
        <v>2021</v>
      </c>
      <c r="Q83" s="1" t="s">
        <v>2022</v>
      </c>
      <c r="R83" s="1" t="s">
        <v>2485</v>
      </c>
      <c r="S83" s="1" t="s">
        <v>2024</v>
      </c>
      <c r="T83" s="1" t="s">
        <v>2025</v>
      </c>
      <c r="U83" s="1" t="s">
        <v>1973</v>
      </c>
      <c r="V83" s="1" t="s">
        <v>2041</v>
      </c>
    </row>
    <row r="84" s="1" customFormat="1" spans="1:22">
      <c r="A84" s="3">
        <v>999230102320363</v>
      </c>
      <c r="B84" s="1" t="s">
        <v>2464</v>
      </c>
      <c r="C84" s="1" t="s">
        <v>2486</v>
      </c>
      <c r="D84" s="1" t="s">
        <v>2382</v>
      </c>
      <c r="E84" s="1" t="s">
        <v>2487</v>
      </c>
      <c r="F84" s="1" t="s">
        <v>2048</v>
      </c>
      <c r="G84" s="1" t="s">
        <v>2037</v>
      </c>
      <c r="H84" s="1" t="s">
        <v>2016</v>
      </c>
      <c r="I84" s="1" t="s">
        <v>2488</v>
      </c>
      <c r="J84" s="1" t="s">
        <v>30</v>
      </c>
      <c r="K84" s="1" t="s">
        <v>2489</v>
      </c>
      <c r="L84" s="1" t="s">
        <v>2489</v>
      </c>
      <c r="M84" s="1" t="s">
        <v>2019</v>
      </c>
      <c r="N84" s="1" t="s">
        <v>2019</v>
      </c>
      <c r="O84" s="1" t="s">
        <v>2020</v>
      </c>
      <c r="P84" s="1" t="s">
        <v>2021</v>
      </c>
      <c r="Q84" s="1" t="s">
        <v>2022</v>
      </c>
      <c r="R84" s="1" t="s">
        <v>2490</v>
      </c>
      <c r="S84" s="1" t="s">
        <v>2024</v>
      </c>
      <c r="T84" s="1" t="s">
        <v>2025</v>
      </c>
      <c r="U84" s="1" t="s">
        <v>1973</v>
      </c>
      <c r="V84" s="1" t="s">
        <v>2213</v>
      </c>
    </row>
    <row r="85" s="1" customFormat="1" spans="1:22">
      <c r="A85" s="3">
        <v>30060147093</v>
      </c>
      <c r="B85" s="1" t="s">
        <v>2464</v>
      </c>
      <c r="C85" s="1" t="s">
        <v>2491</v>
      </c>
      <c r="D85" s="1" t="s">
        <v>2409</v>
      </c>
      <c r="E85" s="1" t="s">
        <v>2492</v>
      </c>
      <c r="F85" s="1" t="s">
        <v>2267</v>
      </c>
      <c r="G85" s="1" t="s">
        <v>2055</v>
      </c>
      <c r="H85" s="1" t="s">
        <v>2016</v>
      </c>
      <c r="I85" s="1" t="s">
        <v>2493</v>
      </c>
      <c r="J85" s="1" t="s">
        <v>30</v>
      </c>
      <c r="K85" s="1" t="s">
        <v>2494</v>
      </c>
      <c r="L85" s="1" t="s">
        <v>2494</v>
      </c>
      <c r="M85" s="1" t="s">
        <v>2019</v>
      </c>
      <c r="N85" s="1" t="s">
        <v>2019</v>
      </c>
      <c r="O85" s="1" t="s">
        <v>2020</v>
      </c>
      <c r="P85" s="1" t="s">
        <v>2021</v>
      </c>
      <c r="Q85" s="1" t="s">
        <v>2022</v>
      </c>
      <c r="R85" s="1" t="s">
        <v>2495</v>
      </c>
      <c r="S85" s="1" t="s">
        <v>2024</v>
      </c>
      <c r="T85" s="1" t="s">
        <v>2025</v>
      </c>
      <c r="U85" s="1" t="s">
        <v>1973</v>
      </c>
      <c r="V85" s="1" t="s">
        <v>2414</v>
      </c>
    </row>
    <row r="86" s="1" customFormat="1" spans="1:22">
      <c r="A86" s="3">
        <v>30060147099</v>
      </c>
      <c r="B86" s="1" t="s">
        <v>2464</v>
      </c>
      <c r="C86" s="1" t="s">
        <v>2496</v>
      </c>
      <c r="D86" s="1" t="s">
        <v>2409</v>
      </c>
      <c r="E86" s="1" t="s">
        <v>2497</v>
      </c>
      <c r="F86" s="1" t="s">
        <v>2267</v>
      </c>
      <c r="G86" s="1" t="s">
        <v>2055</v>
      </c>
      <c r="H86" s="1" t="s">
        <v>2016</v>
      </c>
      <c r="I86" s="1" t="s">
        <v>2498</v>
      </c>
      <c r="J86" s="1" t="s">
        <v>30</v>
      </c>
      <c r="K86" s="1" t="s">
        <v>2499</v>
      </c>
      <c r="L86" s="1" t="s">
        <v>2499</v>
      </c>
      <c r="M86" s="1" t="s">
        <v>2019</v>
      </c>
      <c r="N86" s="1" t="s">
        <v>2019</v>
      </c>
      <c r="O86" s="1" t="s">
        <v>2020</v>
      </c>
      <c r="P86" s="1" t="s">
        <v>2021</v>
      </c>
      <c r="Q86" s="1" t="s">
        <v>2022</v>
      </c>
      <c r="R86" s="1" t="s">
        <v>2500</v>
      </c>
      <c r="S86" s="1" t="s">
        <v>2024</v>
      </c>
      <c r="T86" s="1" t="s">
        <v>2025</v>
      </c>
      <c r="U86" s="1" t="s">
        <v>1973</v>
      </c>
      <c r="V86" s="1" t="s">
        <v>2414</v>
      </c>
    </row>
    <row r="87" s="1" customFormat="1" spans="1:22">
      <c r="A87" s="3">
        <v>999230059494659</v>
      </c>
      <c r="B87" s="1" t="s">
        <v>2464</v>
      </c>
      <c r="C87" s="1" t="s">
        <v>2501</v>
      </c>
      <c r="D87" s="1" t="s">
        <v>2064</v>
      </c>
      <c r="E87" s="1" t="s">
        <v>2502</v>
      </c>
      <c r="F87" s="1" t="s">
        <v>2055</v>
      </c>
      <c r="G87" s="1" t="s">
        <v>2027</v>
      </c>
      <c r="H87" s="1" t="s">
        <v>2016</v>
      </c>
      <c r="I87" s="1" t="s">
        <v>2503</v>
      </c>
      <c r="J87" s="1" t="s">
        <v>30</v>
      </c>
      <c r="K87" s="1" t="s">
        <v>2504</v>
      </c>
      <c r="L87" s="1" t="s">
        <v>2504</v>
      </c>
      <c r="M87" s="1" t="s">
        <v>2019</v>
      </c>
      <c r="N87" s="1" t="s">
        <v>2019</v>
      </c>
      <c r="O87" s="1" t="s">
        <v>2020</v>
      </c>
      <c r="P87" s="1" t="s">
        <v>2021</v>
      </c>
      <c r="Q87" s="1" t="s">
        <v>2022</v>
      </c>
      <c r="R87" s="1" t="s">
        <v>2505</v>
      </c>
      <c r="S87" s="1" t="s">
        <v>2024</v>
      </c>
      <c r="T87" s="1" t="s">
        <v>2025</v>
      </c>
      <c r="U87" s="1" t="s">
        <v>1973</v>
      </c>
      <c r="V87" s="1" t="s">
        <v>2026</v>
      </c>
    </row>
    <row r="88" s="1" customFormat="1" spans="1:22">
      <c r="A88" s="3">
        <v>999230058631022</v>
      </c>
      <c r="B88" s="1" t="s">
        <v>2464</v>
      </c>
      <c r="C88" s="1" t="s">
        <v>2506</v>
      </c>
      <c r="D88" s="1" t="s">
        <v>2507</v>
      </c>
      <c r="E88" s="1" t="s">
        <v>2508</v>
      </c>
      <c r="F88" s="1" t="s">
        <v>2048</v>
      </c>
      <c r="G88" s="1" t="s">
        <v>2037</v>
      </c>
      <c r="H88" s="1" t="s">
        <v>2016</v>
      </c>
      <c r="I88" s="1" t="s">
        <v>2509</v>
      </c>
      <c r="J88" s="1" t="s">
        <v>30</v>
      </c>
      <c r="K88" s="1" t="s">
        <v>2510</v>
      </c>
      <c r="L88" s="1" t="s">
        <v>2510</v>
      </c>
      <c r="M88" s="1" t="s">
        <v>2019</v>
      </c>
      <c r="N88" s="1" t="s">
        <v>2019</v>
      </c>
      <c r="O88" s="1" t="s">
        <v>2020</v>
      </c>
      <c r="P88" s="1" t="s">
        <v>2021</v>
      </c>
      <c r="Q88" s="1" t="s">
        <v>2022</v>
      </c>
      <c r="R88" s="1" t="s">
        <v>2511</v>
      </c>
      <c r="S88" s="1" t="s">
        <v>2024</v>
      </c>
      <c r="T88" s="1" t="s">
        <v>2025</v>
      </c>
      <c r="U88" s="1" t="s">
        <v>1973</v>
      </c>
      <c r="V88" s="1" t="s">
        <v>2026</v>
      </c>
    </row>
    <row r="89" s="1" customFormat="1" spans="1:22">
      <c r="A89" s="3">
        <v>999230058414617</v>
      </c>
      <c r="B89" s="1" t="s">
        <v>2464</v>
      </c>
      <c r="C89" s="1" t="s">
        <v>2512</v>
      </c>
      <c r="D89" s="1" t="s">
        <v>2064</v>
      </c>
      <c r="E89" s="1" t="s">
        <v>2513</v>
      </c>
      <c r="F89" s="1" t="s">
        <v>2055</v>
      </c>
      <c r="G89" s="1" t="s">
        <v>2027</v>
      </c>
      <c r="H89" s="1" t="s">
        <v>2016</v>
      </c>
      <c r="I89" s="1" t="s">
        <v>2514</v>
      </c>
      <c r="J89" s="1" t="s">
        <v>30</v>
      </c>
      <c r="K89" s="1" t="s">
        <v>2515</v>
      </c>
      <c r="L89" s="1" t="s">
        <v>2515</v>
      </c>
      <c r="M89" s="1" t="s">
        <v>2019</v>
      </c>
      <c r="N89" s="1" t="s">
        <v>2019</v>
      </c>
      <c r="O89" s="1" t="s">
        <v>2020</v>
      </c>
      <c r="P89" s="1" t="s">
        <v>2021</v>
      </c>
      <c r="Q89" s="1" t="s">
        <v>2022</v>
      </c>
      <c r="R89" s="1" t="s">
        <v>2516</v>
      </c>
      <c r="S89" s="1" t="s">
        <v>2024</v>
      </c>
      <c r="T89" s="1" t="s">
        <v>2025</v>
      </c>
      <c r="U89" s="1" t="s">
        <v>1973</v>
      </c>
      <c r="V89" s="1" t="s">
        <v>2026</v>
      </c>
    </row>
    <row r="90" s="1" customFormat="1" spans="1:22">
      <c r="A90" s="3">
        <v>999230057671320</v>
      </c>
      <c r="B90" s="1" t="s">
        <v>2464</v>
      </c>
      <c r="C90" s="1" t="s">
        <v>2517</v>
      </c>
      <c r="D90" s="1" t="s">
        <v>2518</v>
      </c>
      <c r="E90" s="1" t="s">
        <v>2519</v>
      </c>
      <c r="F90" s="1" t="s">
        <v>2027</v>
      </c>
      <c r="G90" s="1" t="s">
        <v>2037</v>
      </c>
      <c r="H90" s="1" t="s">
        <v>2016</v>
      </c>
      <c r="I90" s="1" t="s">
        <v>2520</v>
      </c>
      <c r="J90" s="1" t="s">
        <v>30</v>
      </c>
      <c r="K90" s="1" t="s">
        <v>2521</v>
      </c>
      <c r="L90" s="1" t="s">
        <v>2521</v>
      </c>
      <c r="M90" s="1" t="s">
        <v>2019</v>
      </c>
      <c r="N90" s="1" t="s">
        <v>2019</v>
      </c>
      <c r="O90" s="1" t="s">
        <v>2020</v>
      </c>
      <c r="P90" s="1" t="s">
        <v>2021</v>
      </c>
      <c r="Q90" s="1" t="s">
        <v>2022</v>
      </c>
      <c r="R90" s="1" t="s">
        <v>2522</v>
      </c>
      <c r="S90" s="1" t="s">
        <v>2024</v>
      </c>
      <c r="T90" s="1" t="s">
        <v>2025</v>
      </c>
      <c r="U90" s="1" t="s">
        <v>1973</v>
      </c>
      <c r="V90" s="1" t="s">
        <v>2186</v>
      </c>
    </row>
    <row r="91" s="1" customFormat="1" spans="1:22">
      <c r="A91" s="3">
        <v>999230054847238</v>
      </c>
      <c r="B91" s="1" t="s">
        <v>2523</v>
      </c>
      <c r="C91" s="1" t="s">
        <v>2524</v>
      </c>
      <c r="D91" s="1" t="s">
        <v>2107</v>
      </c>
      <c r="E91" s="1" t="s">
        <v>2525</v>
      </c>
      <c r="F91" s="1" t="s">
        <v>2027</v>
      </c>
      <c r="G91" s="1" t="s">
        <v>2037</v>
      </c>
      <c r="H91" s="1" t="s">
        <v>2016</v>
      </c>
      <c r="I91" s="1" t="s">
        <v>2526</v>
      </c>
      <c r="J91" s="1" t="s">
        <v>30</v>
      </c>
      <c r="K91" s="1" t="s">
        <v>2527</v>
      </c>
      <c r="L91" s="1" t="s">
        <v>2527</v>
      </c>
      <c r="M91" s="1" t="s">
        <v>2019</v>
      </c>
      <c r="N91" s="1" t="s">
        <v>2019</v>
      </c>
      <c r="O91" s="1" t="s">
        <v>2020</v>
      </c>
      <c r="P91" s="1" t="s">
        <v>2021</v>
      </c>
      <c r="Q91" s="1" t="s">
        <v>2022</v>
      </c>
      <c r="R91" s="1" t="s">
        <v>2528</v>
      </c>
      <c r="S91" s="1" t="s">
        <v>2024</v>
      </c>
      <c r="T91" s="1" t="s">
        <v>2025</v>
      </c>
      <c r="U91" s="1" t="s">
        <v>1973</v>
      </c>
      <c r="V91" s="1" t="s">
        <v>2026</v>
      </c>
    </row>
    <row r="92" s="1" customFormat="1" spans="1:22">
      <c r="A92" s="3">
        <v>999230053341693</v>
      </c>
      <c r="B92" s="1" t="s">
        <v>2523</v>
      </c>
      <c r="C92" s="1" t="s">
        <v>2529</v>
      </c>
      <c r="D92" s="1" t="s">
        <v>2530</v>
      </c>
      <c r="E92" s="1" t="s">
        <v>2531</v>
      </c>
      <c r="F92" s="1" t="s">
        <v>2091</v>
      </c>
      <c r="G92" s="1" t="s">
        <v>2055</v>
      </c>
      <c r="H92" s="1" t="s">
        <v>2016</v>
      </c>
      <c r="I92" s="1" t="s">
        <v>2532</v>
      </c>
      <c r="J92" s="1" t="s">
        <v>30</v>
      </c>
      <c r="K92" s="1" t="s">
        <v>2533</v>
      </c>
      <c r="L92" s="1" t="s">
        <v>2533</v>
      </c>
      <c r="M92" s="1" t="s">
        <v>2019</v>
      </c>
      <c r="N92" s="1" t="s">
        <v>2019</v>
      </c>
      <c r="O92" s="1" t="s">
        <v>2020</v>
      </c>
      <c r="P92" s="1" t="s">
        <v>2021</v>
      </c>
      <c r="Q92" s="1" t="s">
        <v>2022</v>
      </c>
      <c r="R92" s="1" t="s">
        <v>2534</v>
      </c>
      <c r="S92" s="1" t="s">
        <v>2024</v>
      </c>
      <c r="T92" s="1" t="s">
        <v>2025</v>
      </c>
      <c r="U92" s="1" t="s">
        <v>1973</v>
      </c>
      <c r="V92" s="1" t="s">
        <v>2414</v>
      </c>
    </row>
    <row r="93" s="1" customFormat="1" spans="1:22">
      <c r="A93" s="3">
        <v>999230044972478</v>
      </c>
      <c r="B93" s="1" t="s">
        <v>2523</v>
      </c>
      <c r="C93" s="1" t="s">
        <v>2535</v>
      </c>
      <c r="D93" s="1" t="s">
        <v>2536</v>
      </c>
      <c r="E93" s="1" t="s">
        <v>2537</v>
      </c>
      <c r="F93" s="1" t="s">
        <v>2091</v>
      </c>
      <c r="G93" s="1" t="s">
        <v>2048</v>
      </c>
      <c r="H93" s="1" t="s">
        <v>2016</v>
      </c>
      <c r="I93" s="1" t="s">
        <v>2538</v>
      </c>
      <c r="J93" s="1" t="s">
        <v>30</v>
      </c>
      <c r="K93" s="1" t="s">
        <v>2539</v>
      </c>
      <c r="L93" s="1" t="s">
        <v>2539</v>
      </c>
      <c r="M93" s="1" t="s">
        <v>2019</v>
      </c>
      <c r="N93" s="1" t="s">
        <v>2019</v>
      </c>
      <c r="O93" s="1" t="s">
        <v>2020</v>
      </c>
      <c r="P93" s="1" t="s">
        <v>2021</v>
      </c>
      <c r="Q93" s="1" t="s">
        <v>2022</v>
      </c>
      <c r="R93" s="1" t="s">
        <v>2540</v>
      </c>
      <c r="S93" s="1" t="s">
        <v>2024</v>
      </c>
      <c r="T93" s="1" t="s">
        <v>2025</v>
      </c>
      <c r="U93" s="1" t="s">
        <v>1973</v>
      </c>
      <c r="V93" s="1" t="s">
        <v>2186</v>
      </c>
    </row>
    <row r="94" s="1" customFormat="1" spans="1:22">
      <c r="A94" s="3">
        <v>999230042672867</v>
      </c>
      <c r="B94" s="1" t="s">
        <v>2523</v>
      </c>
      <c r="C94" s="1" t="s">
        <v>2541</v>
      </c>
      <c r="D94" s="1" t="s">
        <v>2542</v>
      </c>
      <c r="E94" s="1" t="s">
        <v>2543</v>
      </c>
      <c r="F94" s="1" t="s">
        <v>2037</v>
      </c>
      <c r="G94" s="1" t="s">
        <v>2011</v>
      </c>
      <c r="H94" s="1" t="s">
        <v>2016</v>
      </c>
      <c r="I94" s="1" t="s">
        <v>2544</v>
      </c>
      <c r="J94" s="1" t="s">
        <v>30</v>
      </c>
      <c r="K94" s="1" t="s">
        <v>2545</v>
      </c>
      <c r="L94" s="1" t="s">
        <v>2545</v>
      </c>
      <c r="M94" s="1" t="s">
        <v>2019</v>
      </c>
      <c r="N94" s="1" t="s">
        <v>2019</v>
      </c>
      <c r="O94" s="1" t="s">
        <v>2020</v>
      </c>
      <c r="P94" s="1" t="s">
        <v>2021</v>
      </c>
      <c r="Q94" s="1" t="s">
        <v>2022</v>
      </c>
      <c r="R94" s="1" t="s">
        <v>2546</v>
      </c>
      <c r="S94" s="1" t="s">
        <v>2024</v>
      </c>
      <c r="T94" s="1" t="s">
        <v>2025</v>
      </c>
      <c r="U94" s="1" t="s">
        <v>1973</v>
      </c>
      <c r="V94" s="1" t="s">
        <v>2026</v>
      </c>
    </row>
    <row r="95" s="1" customFormat="1" spans="1:22">
      <c r="A95" s="3">
        <v>999230041851967</v>
      </c>
      <c r="B95" s="1" t="s">
        <v>2523</v>
      </c>
      <c r="C95" s="1" t="s">
        <v>2547</v>
      </c>
      <c r="D95" s="1" t="s">
        <v>2262</v>
      </c>
      <c r="E95" s="1" t="s">
        <v>2548</v>
      </c>
      <c r="F95" s="1" t="s">
        <v>2055</v>
      </c>
      <c r="G95" s="1" t="s">
        <v>2027</v>
      </c>
      <c r="H95" s="1" t="s">
        <v>2016</v>
      </c>
      <c r="I95" s="1" t="s">
        <v>2549</v>
      </c>
      <c r="J95" s="1" t="s">
        <v>30</v>
      </c>
      <c r="K95" s="1" t="s">
        <v>2550</v>
      </c>
      <c r="L95" s="1" t="s">
        <v>2550</v>
      </c>
      <c r="M95" s="1" t="s">
        <v>2019</v>
      </c>
      <c r="N95" s="1" t="s">
        <v>2019</v>
      </c>
      <c r="O95" s="1" t="s">
        <v>2020</v>
      </c>
      <c r="P95" s="1" t="s">
        <v>2021</v>
      </c>
      <c r="Q95" s="1" t="s">
        <v>2022</v>
      </c>
      <c r="R95" s="1" t="s">
        <v>2551</v>
      </c>
      <c r="S95" s="1" t="s">
        <v>2024</v>
      </c>
      <c r="T95" s="1" t="s">
        <v>2025</v>
      </c>
      <c r="U95" s="1" t="s">
        <v>1973</v>
      </c>
      <c r="V95" s="1" t="s">
        <v>2041</v>
      </c>
    </row>
    <row r="96" s="1" customFormat="1" spans="1:22">
      <c r="A96" s="3">
        <v>999230041050656</v>
      </c>
      <c r="B96" s="1" t="s">
        <v>2523</v>
      </c>
      <c r="C96" s="1" t="s">
        <v>2552</v>
      </c>
      <c r="D96" s="1" t="s">
        <v>2359</v>
      </c>
      <c r="E96" s="1" t="s">
        <v>2553</v>
      </c>
      <c r="F96" s="1" t="s">
        <v>2055</v>
      </c>
      <c r="G96" s="1" t="s">
        <v>2037</v>
      </c>
      <c r="H96" s="1" t="s">
        <v>2016</v>
      </c>
      <c r="I96" s="1" t="s">
        <v>2554</v>
      </c>
      <c r="J96" s="1" t="s">
        <v>30</v>
      </c>
      <c r="K96" s="1" t="s">
        <v>2555</v>
      </c>
      <c r="L96" s="1" t="s">
        <v>2555</v>
      </c>
      <c r="M96" s="1" t="s">
        <v>2019</v>
      </c>
      <c r="N96" s="1" t="s">
        <v>2019</v>
      </c>
      <c r="O96" s="1" t="s">
        <v>2020</v>
      </c>
      <c r="P96" s="1" t="s">
        <v>2021</v>
      </c>
      <c r="Q96" s="1" t="s">
        <v>2022</v>
      </c>
      <c r="R96" s="1" t="s">
        <v>2556</v>
      </c>
      <c r="S96" s="1" t="s">
        <v>2024</v>
      </c>
      <c r="T96" s="1" t="s">
        <v>2025</v>
      </c>
      <c r="U96" s="1" t="s">
        <v>1973</v>
      </c>
      <c r="V96" s="1" t="s">
        <v>2026</v>
      </c>
    </row>
    <row r="97" s="1" customFormat="1" spans="1:22">
      <c r="A97" s="3">
        <v>999230039477205</v>
      </c>
      <c r="B97" s="1" t="s">
        <v>2523</v>
      </c>
      <c r="C97" s="1" t="s">
        <v>2557</v>
      </c>
      <c r="D97" s="1" t="s">
        <v>2107</v>
      </c>
      <c r="E97" s="1" t="s">
        <v>2558</v>
      </c>
      <c r="F97" s="1" t="s">
        <v>2091</v>
      </c>
      <c r="G97" s="1" t="s">
        <v>2055</v>
      </c>
      <c r="H97" s="1" t="s">
        <v>2016</v>
      </c>
      <c r="I97" s="1" t="s">
        <v>2559</v>
      </c>
      <c r="J97" s="1" t="s">
        <v>30</v>
      </c>
      <c r="K97" s="1" t="s">
        <v>2560</v>
      </c>
      <c r="L97" s="1" t="s">
        <v>2560</v>
      </c>
      <c r="M97" s="1" t="s">
        <v>2019</v>
      </c>
      <c r="N97" s="1" t="s">
        <v>2019</v>
      </c>
      <c r="O97" s="1" t="s">
        <v>2020</v>
      </c>
      <c r="P97" s="1" t="s">
        <v>2021</v>
      </c>
      <c r="Q97" s="1" t="s">
        <v>2022</v>
      </c>
      <c r="R97" s="1" t="s">
        <v>2561</v>
      </c>
      <c r="S97" s="1" t="s">
        <v>2024</v>
      </c>
      <c r="T97" s="1" t="s">
        <v>2025</v>
      </c>
      <c r="U97" s="1" t="s">
        <v>1973</v>
      </c>
      <c r="V97" s="1" t="s">
        <v>2026</v>
      </c>
    </row>
    <row r="98" s="1" customFormat="1" spans="1:22">
      <c r="A98" s="3">
        <v>999230039440853</v>
      </c>
      <c r="B98" s="1" t="s">
        <v>2523</v>
      </c>
      <c r="C98" s="1" t="s">
        <v>2562</v>
      </c>
      <c r="D98" s="1" t="s">
        <v>2107</v>
      </c>
      <c r="E98" s="1" t="s">
        <v>2558</v>
      </c>
      <c r="F98" s="1" t="s">
        <v>2055</v>
      </c>
      <c r="G98" s="1" t="s">
        <v>2027</v>
      </c>
      <c r="H98" s="1" t="s">
        <v>2016</v>
      </c>
      <c r="I98" s="1" t="s">
        <v>2563</v>
      </c>
      <c r="J98" s="1" t="s">
        <v>30</v>
      </c>
      <c r="K98" s="1" t="s">
        <v>2564</v>
      </c>
      <c r="L98" s="1" t="s">
        <v>2564</v>
      </c>
      <c r="M98" s="1" t="s">
        <v>2019</v>
      </c>
      <c r="N98" s="1" t="s">
        <v>2019</v>
      </c>
      <c r="O98" s="1" t="s">
        <v>2020</v>
      </c>
      <c r="P98" s="1" t="s">
        <v>2021</v>
      </c>
      <c r="Q98" s="1" t="s">
        <v>2022</v>
      </c>
      <c r="R98" s="1" t="s">
        <v>2565</v>
      </c>
      <c r="S98" s="1" t="s">
        <v>2024</v>
      </c>
      <c r="T98" s="1" t="s">
        <v>2025</v>
      </c>
      <c r="U98" s="1" t="s">
        <v>1973</v>
      </c>
      <c r="V98" s="1" t="s">
        <v>2026</v>
      </c>
    </row>
    <row r="99" s="1" customFormat="1" spans="1:22">
      <c r="A99" s="3">
        <v>999230038530925</v>
      </c>
      <c r="B99" s="1" t="s">
        <v>2566</v>
      </c>
      <c r="C99" s="1" t="s">
        <v>2567</v>
      </c>
      <c r="D99" s="1" t="s">
        <v>2107</v>
      </c>
      <c r="E99" s="1" t="s">
        <v>2568</v>
      </c>
      <c r="F99" s="1" t="s">
        <v>2037</v>
      </c>
      <c r="G99" s="1" t="s">
        <v>2015</v>
      </c>
      <c r="H99" s="1" t="s">
        <v>2016</v>
      </c>
      <c r="I99" s="1" t="s">
        <v>2569</v>
      </c>
      <c r="J99" s="1" t="s">
        <v>30</v>
      </c>
      <c r="K99" s="1" t="s">
        <v>2570</v>
      </c>
      <c r="L99" s="1" t="s">
        <v>2571</v>
      </c>
      <c r="M99" s="1" t="s">
        <v>2572</v>
      </c>
      <c r="N99" s="1" t="s">
        <v>2573</v>
      </c>
      <c r="O99" s="1" t="s">
        <v>2020</v>
      </c>
      <c r="P99" s="1" t="s">
        <v>2021</v>
      </c>
      <c r="Q99" s="1" t="s">
        <v>2022</v>
      </c>
      <c r="R99" s="1" t="s">
        <v>2574</v>
      </c>
      <c r="S99" s="1" t="s">
        <v>2024</v>
      </c>
      <c r="T99" s="1" t="s">
        <v>2025</v>
      </c>
      <c r="U99" s="1" t="s">
        <v>1973</v>
      </c>
      <c r="V99" s="1" t="s">
        <v>2026</v>
      </c>
    </row>
    <row r="100" s="1" customFormat="1" spans="1:22">
      <c r="A100" s="3">
        <v>999230038183910</v>
      </c>
      <c r="B100" s="1" t="s">
        <v>2566</v>
      </c>
      <c r="C100" s="1" t="s">
        <v>2575</v>
      </c>
      <c r="D100" s="1" t="s">
        <v>2269</v>
      </c>
      <c r="E100" s="1" t="s">
        <v>2576</v>
      </c>
      <c r="F100" s="1" t="s">
        <v>2112</v>
      </c>
      <c r="G100" s="1" t="s">
        <v>2055</v>
      </c>
      <c r="H100" s="1" t="s">
        <v>2016</v>
      </c>
      <c r="I100" s="1" t="s">
        <v>2577</v>
      </c>
      <c r="J100" s="1" t="s">
        <v>30</v>
      </c>
      <c r="K100" s="1" t="s">
        <v>2578</v>
      </c>
      <c r="L100" s="1" t="s">
        <v>2578</v>
      </c>
      <c r="M100" s="1" t="s">
        <v>2019</v>
      </c>
      <c r="N100" s="1" t="s">
        <v>2019</v>
      </c>
      <c r="O100" s="1" t="s">
        <v>2020</v>
      </c>
      <c r="P100" s="1" t="s">
        <v>2021</v>
      </c>
      <c r="Q100" s="1" t="s">
        <v>2022</v>
      </c>
      <c r="R100" s="1" t="s">
        <v>2579</v>
      </c>
      <c r="S100" s="1" t="s">
        <v>2024</v>
      </c>
      <c r="T100" s="1" t="s">
        <v>2025</v>
      </c>
      <c r="U100" s="1" t="s">
        <v>1973</v>
      </c>
      <c r="V100" s="1" t="s">
        <v>2186</v>
      </c>
    </row>
    <row r="101" s="1" customFormat="1" spans="1:22">
      <c r="A101" s="3">
        <v>999230029489435</v>
      </c>
      <c r="B101" s="1" t="s">
        <v>2566</v>
      </c>
      <c r="C101" s="1" t="s">
        <v>2580</v>
      </c>
      <c r="D101" s="1" t="s">
        <v>2581</v>
      </c>
      <c r="E101" s="1" t="s">
        <v>2582</v>
      </c>
      <c r="F101" s="1" t="s">
        <v>2048</v>
      </c>
      <c r="G101" s="1" t="s">
        <v>2027</v>
      </c>
      <c r="H101" s="1" t="s">
        <v>2016</v>
      </c>
      <c r="I101" s="1" t="s">
        <v>2583</v>
      </c>
      <c r="J101" s="1" t="s">
        <v>30</v>
      </c>
      <c r="K101" s="1" t="s">
        <v>2584</v>
      </c>
      <c r="L101" s="1" t="s">
        <v>2584</v>
      </c>
      <c r="M101" s="1" t="s">
        <v>2019</v>
      </c>
      <c r="N101" s="1" t="s">
        <v>2019</v>
      </c>
      <c r="O101" s="1" t="s">
        <v>2020</v>
      </c>
      <c r="P101" s="1" t="s">
        <v>2021</v>
      </c>
      <c r="Q101" s="1" t="s">
        <v>2022</v>
      </c>
      <c r="R101" s="1" t="s">
        <v>2585</v>
      </c>
      <c r="S101" s="1" t="s">
        <v>2024</v>
      </c>
      <c r="T101" s="1" t="s">
        <v>2025</v>
      </c>
      <c r="U101" s="1" t="s">
        <v>1973</v>
      </c>
      <c r="V101" s="1" t="s">
        <v>2041</v>
      </c>
    </row>
    <row r="102" s="1" customFormat="1" spans="1:22">
      <c r="A102" s="3">
        <v>999230029454200</v>
      </c>
      <c r="B102" s="1" t="s">
        <v>2566</v>
      </c>
      <c r="C102" s="1" t="s">
        <v>2586</v>
      </c>
      <c r="D102" s="1" t="s">
        <v>2587</v>
      </c>
      <c r="E102" s="1" t="s">
        <v>2588</v>
      </c>
      <c r="F102" s="1" t="s">
        <v>2055</v>
      </c>
      <c r="G102" s="1" t="s">
        <v>2027</v>
      </c>
      <c r="H102" s="1" t="s">
        <v>2016</v>
      </c>
      <c r="I102" s="1" t="s">
        <v>2589</v>
      </c>
      <c r="J102" s="1" t="s">
        <v>30</v>
      </c>
      <c r="K102" s="1" t="s">
        <v>2590</v>
      </c>
      <c r="L102" s="1" t="s">
        <v>2590</v>
      </c>
      <c r="M102" s="1" t="s">
        <v>2019</v>
      </c>
      <c r="N102" s="1" t="s">
        <v>2019</v>
      </c>
      <c r="O102" s="1" t="s">
        <v>2020</v>
      </c>
      <c r="P102" s="1" t="s">
        <v>2021</v>
      </c>
      <c r="Q102" s="1" t="s">
        <v>2022</v>
      </c>
      <c r="R102" s="1" t="s">
        <v>2591</v>
      </c>
      <c r="S102" s="1" t="s">
        <v>2024</v>
      </c>
      <c r="T102" s="1" t="s">
        <v>2025</v>
      </c>
      <c r="U102" s="1" t="s">
        <v>1973</v>
      </c>
      <c r="V102" s="1" t="s">
        <v>2026</v>
      </c>
    </row>
    <row r="103" s="1" customFormat="1" spans="1:22">
      <c r="A103" s="3">
        <v>999230028602971</v>
      </c>
      <c r="B103" s="1" t="s">
        <v>2566</v>
      </c>
      <c r="C103" s="1" t="s">
        <v>2592</v>
      </c>
      <c r="D103" s="1" t="s">
        <v>2328</v>
      </c>
      <c r="E103" s="1" t="s">
        <v>2593</v>
      </c>
      <c r="F103" s="1" t="s">
        <v>2112</v>
      </c>
      <c r="G103" s="1" t="s">
        <v>2055</v>
      </c>
      <c r="H103" s="1" t="s">
        <v>2016</v>
      </c>
      <c r="I103" s="1" t="s">
        <v>2594</v>
      </c>
      <c r="J103" s="1" t="s">
        <v>30</v>
      </c>
      <c r="K103" s="1" t="s">
        <v>2595</v>
      </c>
      <c r="L103" s="1" t="s">
        <v>2595</v>
      </c>
      <c r="M103" s="1" t="s">
        <v>2019</v>
      </c>
      <c r="N103" s="1" t="s">
        <v>2019</v>
      </c>
      <c r="O103" s="1" t="s">
        <v>2020</v>
      </c>
      <c r="P103" s="1" t="s">
        <v>2021</v>
      </c>
      <c r="Q103" s="1" t="s">
        <v>2022</v>
      </c>
      <c r="R103" s="1" t="s">
        <v>2596</v>
      </c>
      <c r="S103" s="1" t="s">
        <v>2024</v>
      </c>
      <c r="T103" s="1" t="s">
        <v>2025</v>
      </c>
      <c r="U103" s="1" t="s">
        <v>1973</v>
      </c>
      <c r="V103" s="1" t="s">
        <v>2213</v>
      </c>
    </row>
    <row r="104" s="1" customFormat="1" spans="1:22">
      <c r="A104" s="3">
        <v>30026818162</v>
      </c>
      <c r="B104" s="1" t="s">
        <v>2566</v>
      </c>
      <c r="C104" s="1" t="s">
        <v>2597</v>
      </c>
      <c r="D104" s="1" t="s">
        <v>2598</v>
      </c>
      <c r="E104" s="1" t="s">
        <v>2599</v>
      </c>
      <c r="F104" s="1" t="s">
        <v>2037</v>
      </c>
      <c r="G104" s="1" t="s">
        <v>2015</v>
      </c>
      <c r="H104" s="1" t="s">
        <v>2016</v>
      </c>
      <c r="I104" s="1" t="s">
        <v>2600</v>
      </c>
      <c r="J104" s="1" t="s">
        <v>30</v>
      </c>
      <c r="K104" s="1" t="s">
        <v>2601</v>
      </c>
      <c r="L104" s="1" t="s">
        <v>2601</v>
      </c>
      <c r="M104" s="1" t="s">
        <v>2019</v>
      </c>
      <c r="N104" s="1" t="s">
        <v>2019</v>
      </c>
      <c r="O104" s="1" t="s">
        <v>2020</v>
      </c>
      <c r="P104" s="1" t="s">
        <v>2021</v>
      </c>
      <c r="Q104" s="1" t="s">
        <v>2022</v>
      </c>
      <c r="R104" s="1" t="s">
        <v>2602</v>
      </c>
      <c r="S104" s="1" t="s">
        <v>2024</v>
      </c>
      <c r="T104" s="1" t="s">
        <v>2025</v>
      </c>
      <c r="U104" s="1" t="s">
        <v>1973</v>
      </c>
      <c r="V104" s="1" t="s">
        <v>2041</v>
      </c>
    </row>
    <row r="105" s="1" customFormat="1" spans="1:22">
      <c r="A105" s="3">
        <v>30025195788</v>
      </c>
      <c r="B105" s="1" t="s">
        <v>2603</v>
      </c>
      <c r="C105" s="1" t="s">
        <v>2604</v>
      </c>
      <c r="D105" s="1" t="s">
        <v>2530</v>
      </c>
      <c r="E105" s="1" t="s">
        <v>2605</v>
      </c>
      <c r="F105" s="1" t="s">
        <v>2011</v>
      </c>
      <c r="G105" s="1" t="s">
        <v>2015</v>
      </c>
      <c r="H105" s="1" t="s">
        <v>2016</v>
      </c>
      <c r="I105" s="1" t="s">
        <v>2606</v>
      </c>
      <c r="J105" s="1" t="s">
        <v>30</v>
      </c>
      <c r="K105" s="1" t="s">
        <v>2607</v>
      </c>
      <c r="L105" s="1" t="s">
        <v>2607</v>
      </c>
      <c r="M105" s="1" t="s">
        <v>2019</v>
      </c>
      <c r="N105" s="1" t="s">
        <v>2019</v>
      </c>
      <c r="O105" s="1" t="s">
        <v>2020</v>
      </c>
      <c r="P105" s="1" t="s">
        <v>2021</v>
      </c>
      <c r="Q105" s="1" t="s">
        <v>2022</v>
      </c>
      <c r="R105" s="1" t="s">
        <v>2608</v>
      </c>
      <c r="S105" s="1" t="s">
        <v>2024</v>
      </c>
      <c r="T105" s="1" t="s">
        <v>2025</v>
      </c>
      <c r="U105" s="1" t="s">
        <v>1973</v>
      </c>
      <c r="V105" s="1" t="s">
        <v>2414</v>
      </c>
    </row>
    <row r="106" s="1" customFormat="1" spans="1:22">
      <c r="A106" s="3">
        <v>999230024607419</v>
      </c>
      <c r="B106" s="1" t="s">
        <v>2603</v>
      </c>
      <c r="C106" s="1" t="s">
        <v>2609</v>
      </c>
      <c r="D106" s="1" t="s">
        <v>2359</v>
      </c>
      <c r="E106" s="1" t="s">
        <v>2610</v>
      </c>
      <c r="F106" s="1" t="s">
        <v>2135</v>
      </c>
      <c r="G106" s="1" t="s">
        <v>2055</v>
      </c>
      <c r="H106" s="1" t="s">
        <v>2016</v>
      </c>
      <c r="I106" s="1" t="s">
        <v>2611</v>
      </c>
      <c r="J106" s="1" t="s">
        <v>30</v>
      </c>
      <c r="K106" s="1" t="s">
        <v>2612</v>
      </c>
      <c r="L106" s="1" t="s">
        <v>2612</v>
      </c>
      <c r="M106" s="1" t="s">
        <v>2019</v>
      </c>
      <c r="N106" s="1" t="s">
        <v>2019</v>
      </c>
      <c r="O106" s="1" t="s">
        <v>2020</v>
      </c>
      <c r="P106" s="1" t="s">
        <v>2021</v>
      </c>
      <c r="Q106" s="1" t="s">
        <v>2022</v>
      </c>
      <c r="R106" s="1" t="s">
        <v>2613</v>
      </c>
      <c r="S106" s="1" t="s">
        <v>2024</v>
      </c>
      <c r="T106" s="1" t="s">
        <v>2025</v>
      </c>
      <c r="U106" s="1" t="s">
        <v>1973</v>
      </c>
      <c r="V106" s="1" t="s">
        <v>2026</v>
      </c>
    </row>
    <row r="107" s="1" customFormat="1" spans="1:22">
      <c r="A107" s="3">
        <v>999230024371893</v>
      </c>
      <c r="B107" s="1" t="s">
        <v>2603</v>
      </c>
      <c r="C107" s="1" t="s">
        <v>2614</v>
      </c>
      <c r="D107" s="1" t="s">
        <v>2518</v>
      </c>
      <c r="E107" s="1" t="s">
        <v>2615</v>
      </c>
      <c r="F107" s="1" t="s">
        <v>2112</v>
      </c>
      <c r="G107" s="1" t="s">
        <v>2091</v>
      </c>
      <c r="H107" s="1" t="s">
        <v>2016</v>
      </c>
      <c r="I107" s="1" t="s">
        <v>2616</v>
      </c>
      <c r="J107" s="1" t="s">
        <v>30</v>
      </c>
      <c r="K107" s="1" t="s">
        <v>2617</v>
      </c>
      <c r="L107" s="1" t="s">
        <v>2617</v>
      </c>
      <c r="M107" s="1" t="s">
        <v>2019</v>
      </c>
      <c r="N107" s="1" t="s">
        <v>2019</v>
      </c>
      <c r="O107" s="1" t="s">
        <v>2020</v>
      </c>
      <c r="P107" s="1" t="s">
        <v>2021</v>
      </c>
      <c r="Q107" s="1" t="s">
        <v>2022</v>
      </c>
      <c r="R107" s="1" t="s">
        <v>2618</v>
      </c>
      <c r="S107" s="1" t="s">
        <v>2024</v>
      </c>
      <c r="T107" s="1" t="s">
        <v>2025</v>
      </c>
      <c r="U107" s="1" t="s">
        <v>1973</v>
      </c>
      <c r="V107" s="1" t="s">
        <v>2186</v>
      </c>
    </row>
    <row r="108" s="1" customFormat="1" spans="1:22">
      <c r="A108" s="3">
        <v>999230023998563</v>
      </c>
      <c r="B108" s="1" t="s">
        <v>2603</v>
      </c>
      <c r="C108" s="1" t="s">
        <v>2619</v>
      </c>
      <c r="D108" s="1" t="s">
        <v>2518</v>
      </c>
      <c r="E108" s="1" t="s">
        <v>2620</v>
      </c>
      <c r="F108" s="1" t="s">
        <v>2048</v>
      </c>
      <c r="G108" s="1" t="s">
        <v>2027</v>
      </c>
      <c r="H108" s="1" t="s">
        <v>2016</v>
      </c>
      <c r="I108" s="1" t="s">
        <v>2621</v>
      </c>
      <c r="J108" s="1" t="s">
        <v>30</v>
      </c>
      <c r="K108" s="1" t="s">
        <v>2622</v>
      </c>
      <c r="L108" s="1" t="s">
        <v>2622</v>
      </c>
      <c r="M108" s="1" t="s">
        <v>2019</v>
      </c>
      <c r="N108" s="1" t="s">
        <v>2019</v>
      </c>
      <c r="O108" s="1" t="s">
        <v>2020</v>
      </c>
      <c r="P108" s="1" t="s">
        <v>2021</v>
      </c>
      <c r="Q108" s="1" t="s">
        <v>2022</v>
      </c>
      <c r="R108" s="1" t="s">
        <v>2623</v>
      </c>
      <c r="S108" s="1" t="s">
        <v>2024</v>
      </c>
      <c r="T108" s="1" t="s">
        <v>2025</v>
      </c>
      <c r="U108" s="1" t="s">
        <v>1973</v>
      </c>
      <c r="V108" s="1" t="s">
        <v>2186</v>
      </c>
    </row>
    <row r="109" s="1" customFormat="1" spans="1:22">
      <c r="A109" s="3">
        <v>999230019084769</v>
      </c>
      <c r="B109" s="1" t="s">
        <v>2603</v>
      </c>
      <c r="C109" s="1" t="s">
        <v>2624</v>
      </c>
      <c r="D109" s="1" t="s">
        <v>2625</v>
      </c>
      <c r="E109" s="1" t="s">
        <v>2626</v>
      </c>
      <c r="F109" s="1" t="s">
        <v>2011</v>
      </c>
      <c r="G109" s="1" t="s">
        <v>2015</v>
      </c>
      <c r="H109" s="1" t="s">
        <v>2016</v>
      </c>
      <c r="I109" s="1" t="s">
        <v>2627</v>
      </c>
      <c r="J109" s="1" t="s">
        <v>30</v>
      </c>
      <c r="K109" s="1" t="s">
        <v>2628</v>
      </c>
      <c r="L109" s="1" t="s">
        <v>2628</v>
      </c>
      <c r="M109" s="1" t="s">
        <v>2019</v>
      </c>
      <c r="N109" s="1" t="s">
        <v>2019</v>
      </c>
      <c r="O109" s="1" t="s">
        <v>2020</v>
      </c>
      <c r="P109" s="1" t="s">
        <v>2021</v>
      </c>
      <c r="Q109" s="1" t="s">
        <v>2022</v>
      </c>
      <c r="R109" s="1" t="s">
        <v>2629</v>
      </c>
      <c r="S109" s="1" t="s">
        <v>2024</v>
      </c>
      <c r="T109" s="1" t="s">
        <v>2025</v>
      </c>
      <c r="U109" s="1" t="s">
        <v>1973</v>
      </c>
      <c r="V109" s="1" t="s">
        <v>2026</v>
      </c>
    </row>
    <row r="110" s="1" customFormat="1" spans="1:22">
      <c r="A110" s="3">
        <v>999230015326748</v>
      </c>
      <c r="B110" s="1" t="s">
        <v>2603</v>
      </c>
      <c r="C110" s="1" t="s">
        <v>2630</v>
      </c>
      <c r="D110" s="1" t="s">
        <v>2631</v>
      </c>
      <c r="E110" s="1" t="s">
        <v>2632</v>
      </c>
      <c r="F110" s="1" t="s">
        <v>2091</v>
      </c>
      <c r="G110" s="1" t="s">
        <v>2011</v>
      </c>
      <c r="H110" s="1" t="s">
        <v>2016</v>
      </c>
      <c r="I110" s="1" t="s">
        <v>2633</v>
      </c>
      <c r="J110" s="1" t="s">
        <v>30</v>
      </c>
      <c r="K110" s="1" t="s">
        <v>2634</v>
      </c>
      <c r="L110" s="1" t="s">
        <v>2634</v>
      </c>
      <c r="M110" s="1" t="s">
        <v>2019</v>
      </c>
      <c r="N110" s="1" t="s">
        <v>2019</v>
      </c>
      <c r="O110" s="1" t="s">
        <v>2020</v>
      </c>
      <c r="P110" s="1" t="s">
        <v>2021</v>
      </c>
      <c r="Q110" s="1" t="s">
        <v>2022</v>
      </c>
      <c r="R110" s="1" t="s">
        <v>2635</v>
      </c>
      <c r="S110" s="1" t="s">
        <v>2024</v>
      </c>
      <c r="T110" s="1" t="s">
        <v>2025</v>
      </c>
      <c r="U110" s="1" t="s">
        <v>1973</v>
      </c>
      <c r="V110" s="1" t="s">
        <v>2026</v>
      </c>
    </row>
    <row r="111" s="1" customFormat="1" spans="1:22">
      <c r="A111" s="3">
        <v>999230014945125</v>
      </c>
      <c r="B111" s="1" t="s">
        <v>2603</v>
      </c>
      <c r="C111" s="1" t="s">
        <v>2636</v>
      </c>
      <c r="D111" s="1" t="s">
        <v>2013</v>
      </c>
      <c r="E111" s="1" t="s">
        <v>2637</v>
      </c>
      <c r="F111" s="1" t="s">
        <v>2027</v>
      </c>
      <c r="G111" s="1" t="s">
        <v>2011</v>
      </c>
      <c r="H111" s="1" t="s">
        <v>2016</v>
      </c>
      <c r="I111" s="1" t="s">
        <v>2638</v>
      </c>
      <c r="J111" s="1" t="s">
        <v>30</v>
      </c>
      <c r="K111" s="1" t="s">
        <v>2639</v>
      </c>
      <c r="L111" s="1" t="s">
        <v>2639</v>
      </c>
      <c r="M111" s="1" t="s">
        <v>2019</v>
      </c>
      <c r="N111" s="1" t="s">
        <v>2019</v>
      </c>
      <c r="O111" s="1" t="s">
        <v>2020</v>
      </c>
      <c r="P111" s="1" t="s">
        <v>2021</v>
      </c>
      <c r="Q111" s="1" t="s">
        <v>2022</v>
      </c>
      <c r="R111" s="1" t="s">
        <v>2640</v>
      </c>
      <c r="S111" s="1" t="s">
        <v>2024</v>
      </c>
      <c r="T111" s="1" t="s">
        <v>2025</v>
      </c>
      <c r="U111" s="1" t="s">
        <v>1973</v>
      </c>
      <c r="V111" s="1" t="s">
        <v>2026</v>
      </c>
    </row>
    <row r="112" s="1" customFormat="1" spans="1:22">
      <c r="A112" s="3">
        <v>30014723836</v>
      </c>
      <c r="B112" s="1" t="s">
        <v>2603</v>
      </c>
      <c r="C112" s="1" t="s">
        <v>2641</v>
      </c>
      <c r="D112" s="1" t="s">
        <v>2642</v>
      </c>
      <c r="E112" s="1" t="s">
        <v>2643</v>
      </c>
      <c r="F112" s="1" t="s">
        <v>2048</v>
      </c>
      <c r="G112" s="1" t="s">
        <v>2037</v>
      </c>
      <c r="H112" s="1" t="s">
        <v>2016</v>
      </c>
      <c r="I112" s="1" t="s">
        <v>2644</v>
      </c>
      <c r="J112" s="1" t="s">
        <v>30</v>
      </c>
      <c r="K112" s="1" t="s">
        <v>2645</v>
      </c>
      <c r="L112" s="1" t="s">
        <v>2645</v>
      </c>
      <c r="M112" s="1" t="s">
        <v>2019</v>
      </c>
      <c r="N112" s="1" t="s">
        <v>2019</v>
      </c>
      <c r="O112" s="1" t="s">
        <v>2020</v>
      </c>
      <c r="P112" s="1" t="s">
        <v>2021</v>
      </c>
      <c r="Q112" s="1" t="s">
        <v>2022</v>
      </c>
      <c r="R112" s="1" t="s">
        <v>2646</v>
      </c>
      <c r="S112" s="1" t="s">
        <v>2024</v>
      </c>
      <c r="T112" s="1" t="s">
        <v>2025</v>
      </c>
      <c r="U112" s="1" t="s">
        <v>1973</v>
      </c>
      <c r="V112" s="1" t="s">
        <v>2026</v>
      </c>
    </row>
    <row r="113" s="1" customFormat="1" spans="1:22">
      <c r="A113" s="3">
        <v>999230014541743</v>
      </c>
      <c r="B113" s="1" t="s">
        <v>2603</v>
      </c>
      <c r="C113" s="1" t="s">
        <v>2647</v>
      </c>
      <c r="D113" s="1" t="s">
        <v>2328</v>
      </c>
      <c r="E113" s="1" t="s">
        <v>2648</v>
      </c>
      <c r="F113" s="1" t="s">
        <v>2091</v>
      </c>
      <c r="G113" s="1" t="s">
        <v>2055</v>
      </c>
      <c r="H113" s="1" t="s">
        <v>2016</v>
      </c>
      <c r="I113" s="1" t="s">
        <v>2649</v>
      </c>
      <c r="J113" s="1" t="s">
        <v>30</v>
      </c>
      <c r="K113" s="1" t="s">
        <v>2650</v>
      </c>
      <c r="L113" s="1" t="s">
        <v>2650</v>
      </c>
      <c r="M113" s="1" t="s">
        <v>2019</v>
      </c>
      <c r="N113" s="1" t="s">
        <v>2019</v>
      </c>
      <c r="O113" s="1" t="s">
        <v>2020</v>
      </c>
      <c r="P113" s="1" t="s">
        <v>2021</v>
      </c>
      <c r="Q113" s="1" t="s">
        <v>2022</v>
      </c>
      <c r="R113" s="1" t="s">
        <v>2651</v>
      </c>
      <c r="S113" s="1" t="s">
        <v>2024</v>
      </c>
      <c r="T113" s="1" t="s">
        <v>2025</v>
      </c>
      <c r="U113" s="1" t="s">
        <v>1973</v>
      </c>
      <c r="V113" s="1" t="s">
        <v>2213</v>
      </c>
    </row>
    <row r="114" s="1" customFormat="1" spans="1:22">
      <c r="A114" s="3">
        <v>30014022898</v>
      </c>
      <c r="B114" s="1" t="s">
        <v>2603</v>
      </c>
      <c r="C114" s="1" t="s">
        <v>2652</v>
      </c>
      <c r="D114" s="1" t="s">
        <v>2598</v>
      </c>
      <c r="E114" s="1" t="s">
        <v>2653</v>
      </c>
      <c r="F114" s="1" t="s">
        <v>2091</v>
      </c>
      <c r="G114" s="1" t="s">
        <v>2048</v>
      </c>
      <c r="H114" s="1" t="s">
        <v>2016</v>
      </c>
      <c r="I114" s="1" t="s">
        <v>2654</v>
      </c>
      <c r="J114" s="1" t="s">
        <v>30</v>
      </c>
      <c r="K114" s="1" t="s">
        <v>2655</v>
      </c>
      <c r="L114" s="1" t="s">
        <v>2655</v>
      </c>
      <c r="M114" s="1" t="s">
        <v>2019</v>
      </c>
      <c r="N114" s="1" t="s">
        <v>2019</v>
      </c>
      <c r="O114" s="1" t="s">
        <v>2020</v>
      </c>
      <c r="P114" s="1" t="s">
        <v>2021</v>
      </c>
      <c r="Q114" s="1" t="s">
        <v>2022</v>
      </c>
      <c r="R114" s="1" t="s">
        <v>2656</v>
      </c>
      <c r="S114" s="1" t="s">
        <v>2024</v>
      </c>
      <c r="T114" s="1" t="s">
        <v>2025</v>
      </c>
      <c r="U114" s="1" t="s">
        <v>1973</v>
      </c>
      <c r="V114" s="1" t="s">
        <v>2041</v>
      </c>
    </row>
    <row r="115" s="1" customFormat="1" spans="1:22">
      <c r="A115" s="3">
        <v>999230011428639</v>
      </c>
      <c r="B115" s="1" t="s">
        <v>2657</v>
      </c>
      <c r="C115" s="1" t="s">
        <v>2658</v>
      </c>
      <c r="D115" s="1" t="s">
        <v>2659</v>
      </c>
      <c r="E115" s="1" t="s">
        <v>2660</v>
      </c>
      <c r="F115" s="1" t="s">
        <v>2027</v>
      </c>
      <c r="G115" s="1" t="s">
        <v>2011</v>
      </c>
      <c r="H115" s="1" t="s">
        <v>2016</v>
      </c>
      <c r="I115" s="1" t="s">
        <v>2661</v>
      </c>
      <c r="J115" s="1" t="s">
        <v>30</v>
      </c>
      <c r="K115" s="1" t="s">
        <v>2662</v>
      </c>
      <c r="L115" s="1" t="s">
        <v>2662</v>
      </c>
      <c r="M115" s="1" t="s">
        <v>2019</v>
      </c>
      <c r="N115" s="1" t="s">
        <v>2019</v>
      </c>
      <c r="O115" s="1" t="s">
        <v>2020</v>
      </c>
      <c r="P115" s="1" t="s">
        <v>2021</v>
      </c>
      <c r="Q115" s="1" t="s">
        <v>2022</v>
      </c>
      <c r="R115" s="1" t="s">
        <v>2663</v>
      </c>
      <c r="S115" s="1" t="s">
        <v>2024</v>
      </c>
      <c r="T115" s="1" t="s">
        <v>2025</v>
      </c>
      <c r="U115" s="1" t="s">
        <v>1973</v>
      </c>
      <c r="V115" s="1" t="s">
        <v>2026</v>
      </c>
    </row>
    <row r="116" s="1" customFormat="1" spans="1:22">
      <c r="A116" s="3">
        <v>999230007218906</v>
      </c>
      <c r="B116" s="1" t="s">
        <v>2657</v>
      </c>
      <c r="C116" s="1" t="s">
        <v>2664</v>
      </c>
      <c r="D116" s="1" t="s">
        <v>2665</v>
      </c>
      <c r="E116" s="1" t="s">
        <v>2666</v>
      </c>
      <c r="F116" s="1" t="s">
        <v>2091</v>
      </c>
      <c r="G116" s="1" t="s">
        <v>2048</v>
      </c>
      <c r="H116" s="1" t="s">
        <v>2016</v>
      </c>
      <c r="I116" s="1" t="s">
        <v>2667</v>
      </c>
      <c r="J116" s="1" t="s">
        <v>30</v>
      </c>
      <c r="K116" s="1" t="s">
        <v>2668</v>
      </c>
      <c r="L116" s="1" t="s">
        <v>2668</v>
      </c>
      <c r="M116" s="1" t="s">
        <v>2019</v>
      </c>
      <c r="N116" s="1" t="s">
        <v>2019</v>
      </c>
      <c r="O116" s="1" t="s">
        <v>2020</v>
      </c>
      <c r="P116" s="1" t="s">
        <v>2021</v>
      </c>
      <c r="Q116" s="1" t="s">
        <v>2022</v>
      </c>
      <c r="R116" s="1" t="s">
        <v>2669</v>
      </c>
      <c r="S116" s="1" t="s">
        <v>2024</v>
      </c>
      <c r="T116" s="1" t="s">
        <v>2025</v>
      </c>
      <c r="U116" s="1" t="s">
        <v>1973</v>
      </c>
      <c r="V116" s="1" t="s">
        <v>2041</v>
      </c>
    </row>
    <row r="117" s="1" customFormat="1" spans="1:22">
      <c r="A117" s="3">
        <v>999230005468460</v>
      </c>
      <c r="B117" s="1" t="s">
        <v>2657</v>
      </c>
      <c r="C117" s="1" t="s">
        <v>2670</v>
      </c>
      <c r="D117" s="1" t="s">
        <v>2269</v>
      </c>
      <c r="E117" s="1" t="s">
        <v>2671</v>
      </c>
      <c r="F117" s="1" t="s">
        <v>2173</v>
      </c>
      <c r="G117" s="1" t="s">
        <v>2091</v>
      </c>
      <c r="H117" s="1" t="s">
        <v>2016</v>
      </c>
      <c r="I117" s="1" t="s">
        <v>2672</v>
      </c>
      <c r="J117" s="1" t="s">
        <v>30</v>
      </c>
      <c r="K117" s="1" t="s">
        <v>2673</v>
      </c>
      <c r="L117" s="1" t="s">
        <v>2673</v>
      </c>
      <c r="M117" s="1" t="s">
        <v>2019</v>
      </c>
      <c r="N117" s="1" t="s">
        <v>2019</v>
      </c>
      <c r="O117" s="1" t="s">
        <v>2020</v>
      </c>
      <c r="P117" s="1" t="s">
        <v>2021</v>
      </c>
      <c r="Q117" s="1" t="s">
        <v>2022</v>
      </c>
      <c r="R117" s="1" t="s">
        <v>2674</v>
      </c>
      <c r="S117" s="1" t="s">
        <v>2024</v>
      </c>
      <c r="T117" s="1" t="s">
        <v>2025</v>
      </c>
      <c r="U117" s="1" t="s">
        <v>1973</v>
      </c>
      <c r="V117" s="1" t="s">
        <v>2186</v>
      </c>
    </row>
    <row r="118" s="1" customFormat="1" spans="1:22">
      <c r="A118" s="3">
        <v>999230004927291</v>
      </c>
      <c r="B118" s="1" t="s">
        <v>2657</v>
      </c>
      <c r="C118" s="1" t="s">
        <v>2675</v>
      </c>
      <c r="D118" s="1" t="s">
        <v>2359</v>
      </c>
      <c r="E118" s="1" t="s">
        <v>2676</v>
      </c>
      <c r="F118" s="1" t="s">
        <v>2048</v>
      </c>
      <c r="G118" s="1" t="s">
        <v>2015</v>
      </c>
      <c r="H118" s="1" t="s">
        <v>2016</v>
      </c>
      <c r="I118" s="1" t="s">
        <v>2677</v>
      </c>
      <c r="J118" s="1" t="s">
        <v>30</v>
      </c>
      <c r="K118" s="1" t="s">
        <v>2678</v>
      </c>
      <c r="L118" s="1" t="s">
        <v>2678</v>
      </c>
      <c r="M118" s="1" t="s">
        <v>2019</v>
      </c>
      <c r="N118" s="1" t="s">
        <v>2019</v>
      </c>
      <c r="O118" s="1" t="s">
        <v>2020</v>
      </c>
      <c r="P118" s="1" t="s">
        <v>2021</v>
      </c>
      <c r="Q118" s="1" t="s">
        <v>2022</v>
      </c>
      <c r="R118" s="1" t="s">
        <v>2679</v>
      </c>
      <c r="S118" s="1" t="s">
        <v>2024</v>
      </c>
      <c r="T118" s="1" t="s">
        <v>2025</v>
      </c>
      <c r="U118" s="1" t="s">
        <v>1973</v>
      </c>
      <c r="V118" s="1" t="s">
        <v>2026</v>
      </c>
    </row>
    <row r="119" s="1" customFormat="1" spans="1:22">
      <c r="A119" s="3">
        <v>999230003636833</v>
      </c>
      <c r="B119" s="1" t="s">
        <v>2657</v>
      </c>
      <c r="C119" s="1" t="s">
        <v>2680</v>
      </c>
      <c r="D119" s="1" t="s">
        <v>2681</v>
      </c>
      <c r="E119" s="1" t="s">
        <v>2682</v>
      </c>
      <c r="F119" s="1" t="s">
        <v>2048</v>
      </c>
      <c r="G119" s="1" t="s">
        <v>2027</v>
      </c>
      <c r="H119" s="1" t="s">
        <v>2016</v>
      </c>
      <c r="I119" s="1" t="s">
        <v>2683</v>
      </c>
      <c r="J119" s="1" t="s">
        <v>30</v>
      </c>
      <c r="K119" s="1" t="s">
        <v>2684</v>
      </c>
      <c r="L119" s="1" t="s">
        <v>2684</v>
      </c>
      <c r="M119" s="1" t="s">
        <v>2019</v>
      </c>
      <c r="N119" s="1" t="s">
        <v>2019</v>
      </c>
      <c r="O119" s="1" t="s">
        <v>2020</v>
      </c>
      <c r="P119" s="1" t="s">
        <v>2021</v>
      </c>
      <c r="Q119" s="1" t="s">
        <v>2022</v>
      </c>
      <c r="R119" s="1" t="s">
        <v>2685</v>
      </c>
      <c r="S119" s="1" t="s">
        <v>2024</v>
      </c>
      <c r="T119" s="1" t="s">
        <v>2025</v>
      </c>
      <c r="U119" s="1" t="s">
        <v>1973</v>
      </c>
      <c r="V119" s="1" t="s">
        <v>2026</v>
      </c>
    </row>
    <row r="120" s="1" customFormat="1" spans="1:22">
      <c r="A120" s="3">
        <v>30003553318</v>
      </c>
      <c r="B120" s="1" t="s">
        <v>2657</v>
      </c>
      <c r="C120" s="1" t="s">
        <v>2686</v>
      </c>
      <c r="D120" s="1" t="s">
        <v>2262</v>
      </c>
      <c r="E120" s="1" t="s">
        <v>2687</v>
      </c>
      <c r="F120" s="1" t="s">
        <v>2091</v>
      </c>
      <c r="G120" s="1" t="s">
        <v>2055</v>
      </c>
      <c r="H120" s="1" t="s">
        <v>2016</v>
      </c>
      <c r="I120" s="1" t="s">
        <v>2688</v>
      </c>
      <c r="J120" s="1" t="s">
        <v>30</v>
      </c>
      <c r="K120" s="1" t="s">
        <v>2689</v>
      </c>
      <c r="L120" s="1" t="s">
        <v>2689</v>
      </c>
      <c r="M120" s="1" t="s">
        <v>2019</v>
      </c>
      <c r="N120" s="1" t="s">
        <v>2019</v>
      </c>
      <c r="O120" s="1" t="s">
        <v>2020</v>
      </c>
      <c r="P120" s="1" t="s">
        <v>2021</v>
      </c>
      <c r="Q120" s="1" t="s">
        <v>2022</v>
      </c>
      <c r="R120" s="1" t="s">
        <v>2690</v>
      </c>
      <c r="S120" s="1" t="s">
        <v>2024</v>
      </c>
      <c r="T120" s="1" t="s">
        <v>2025</v>
      </c>
      <c r="U120" s="1" t="s">
        <v>1973</v>
      </c>
      <c r="V120" s="1" t="s">
        <v>2041</v>
      </c>
    </row>
    <row r="121" s="1" customFormat="1" spans="1:22">
      <c r="A121" s="3">
        <v>999230003403683</v>
      </c>
      <c r="B121" s="1" t="s">
        <v>2657</v>
      </c>
      <c r="C121" s="1" t="s">
        <v>2691</v>
      </c>
      <c r="D121" s="1" t="s">
        <v>2299</v>
      </c>
      <c r="E121" s="1" t="s">
        <v>2692</v>
      </c>
      <c r="F121" s="1" t="s">
        <v>2173</v>
      </c>
      <c r="G121" s="1" t="s">
        <v>2091</v>
      </c>
      <c r="H121" s="1" t="s">
        <v>2016</v>
      </c>
      <c r="I121" s="1" t="s">
        <v>2693</v>
      </c>
      <c r="J121" s="1" t="s">
        <v>30</v>
      </c>
      <c r="K121" s="1" t="s">
        <v>2694</v>
      </c>
      <c r="L121" s="1" t="s">
        <v>2694</v>
      </c>
      <c r="M121" s="1" t="s">
        <v>2019</v>
      </c>
      <c r="N121" s="1" t="s">
        <v>2019</v>
      </c>
      <c r="O121" s="1" t="s">
        <v>2020</v>
      </c>
      <c r="P121" s="1" t="s">
        <v>2021</v>
      </c>
      <c r="Q121" s="1" t="s">
        <v>2022</v>
      </c>
      <c r="R121" s="1" t="s">
        <v>2695</v>
      </c>
      <c r="S121" s="1" t="s">
        <v>2024</v>
      </c>
      <c r="T121" s="1" t="s">
        <v>2025</v>
      </c>
      <c r="U121" s="1" t="s">
        <v>1973</v>
      </c>
      <c r="V121" s="1" t="s">
        <v>2026</v>
      </c>
    </row>
    <row r="122" s="1" customFormat="1" spans="1:22">
      <c r="A122" s="3">
        <v>999230001911827</v>
      </c>
      <c r="B122" s="1" t="s">
        <v>2657</v>
      </c>
      <c r="C122" s="1" t="s">
        <v>2696</v>
      </c>
      <c r="D122" s="1" t="s">
        <v>2587</v>
      </c>
      <c r="E122" s="1" t="s">
        <v>2697</v>
      </c>
      <c r="F122" s="1" t="s">
        <v>2112</v>
      </c>
      <c r="G122" s="1" t="s">
        <v>2055</v>
      </c>
      <c r="H122" s="1" t="s">
        <v>2016</v>
      </c>
      <c r="I122" s="1" t="s">
        <v>2698</v>
      </c>
      <c r="J122" s="1" t="s">
        <v>30</v>
      </c>
      <c r="K122" s="1" t="s">
        <v>2699</v>
      </c>
      <c r="L122" s="1" t="s">
        <v>2699</v>
      </c>
      <c r="M122" s="1" t="s">
        <v>2019</v>
      </c>
      <c r="N122" s="1" t="s">
        <v>2019</v>
      </c>
      <c r="O122" s="1" t="s">
        <v>2020</v>
      </c>
      <c r="P122" s="1" t="s">
        <v>2021</v>
      </c>
      <c r="Q122" s="1" t="s">
        <v>2022</v>
      </c>
      <c r="R122" s="1" t="s">
        <v>2700</v>
      </c>
      <c r="S122" s="1" t="s">
        <v>2024</v>
      </c>
      <c r="T122" s="1" t="s">
        <v>2025</v>
      </c>
      <c r="U122" s="1" t="s">
        <v>1973</v>
      </c>
      <c r="V122" s="1" t="s">
        <v>2026</v>
      </c>
    </row>
    <row r="123" s="1" customFormat="1" spans="1:22">
      <c r="A123" s="3">
        <v>30001617560</v>
      </c>
      <c r="B123" s="1" t="s">
        <v>2657</v>
      </c>
      <c r="C123" s="1" t="s">
        <v>2701</v>
      </c>
      <c r="D123" s="1" t="s">
        <v>2530</v>
      </c>
      <c r="E123" s="1" t="s">
        <v>2702</v>
      </c>
      <c r="F123" s="1" t="s">
        <v>2112</v>
      </c>
      <c r="G123" s="1" t="s">
        <v>2091</v>
      </c>
      <c r="H123" s="1" t="s">
        <v>2016</v>
      </c>
      <c r="I123" s="1" t="s">
        <v>2703</v>
      </c>
      <c r="J123" s="1" t="s">
        <v>30</v>
      </c>
      <c r="K123" s="1" t="s">
        <v>2704</v>
      </c>
      <c r="L123" s="1" t="s">
        <v>2704</v>
      </c>
      <c r="M123" s="1" t="s">
        <v>2019</v>
      </c>
      <c r="N123" s="1" t="s">
        <v>2019</v>
      </c>
      <c r="O123" s="1" t="s">
        <v>2020</v>
      </c>
      <c r="P123" s="1" t="s">
        <v>2021</v>
      </c>
      <c r="Q123" s="1" t="s">
        <v>2022</v>
      </c>
      <c r="R123" s="1" t="s">
        <v>2705</v>
      </c>
      <c r="S123" s="1" t="s">
        <v>2024</v>
      </c>
      <c r="T123" s="1" t="s">
        <v>2025</v>
      </c>
      <c r="U123" s="1" t="s">
        <v>1973</v>
      </c>
      <c r="V123" s="1" t="s">
        <v>2414</v>
      </c>
    </row>
    <row r="124" s="1" customFormat="1" spans="1:22">
      <c r="A124" s="3">
        <v>999230001431885</v>
      </c>
      <c r="B124" s="1" t="s">
        <v>2657</v>
      </c>
      <c r="C124" s="1" t="s">
        <v>2706</v>
      </c>
      <c r="D124" s="1" t="s">
        <v>2530</v>
      </c>
      <c r="E124" s="1" t="s">
        <v>2707</v>
      </c>
      <c r="F124" s="1" t="s">
        <v>2112</v>
      </c>
      <c r="G124" s="1" t="s">
        <v>2091</v>
      </c>
      <c r="H124" s="1" t="s">
        <v>2016</v>
      </c>
      <c r="I124" s="1" t="s">
        <v>2708</v>
      </c>
      <c r="J124" s="1" t="s">
        <v>30</v>
      </c>
      <c r="K124" s="1" t="s">
        <v>2709</v>
      </c>
      <c r="L124" s="1" t="s">
        <v>2709</v>
      </c>
      <c r="M124" s="1" t="s">
        <v>2019</v>
      </c>
      <c r="N124" s="1" t="s">
        <v>2019</v>
      </c>
      <c r="O124" s="1" t="s">
        <v>2020</v>
      </c>
      <c r="P124" s="1" t="s">
        <v>2021</v>
      </c>
      <c r="Q124" s="1" t="s">
        <v>2022</v>
      </c>
      <c r="R124" s="1" t="s">
        <v>2710</v>
      </c>
      <c r="S124" s="1" t="s">
        <v>2024</v>
      </c>
      <c r="T124" s="1" t="s">
        <v>2025</v>
      </c>
      <c r="U124" s="1" t="s">
        <v>1973</v>
      </c>
      <c r="V124" s="1" t="s">
        <v>2414</v>
      </c>
    </row>
    <row r="125" s="1" customFormat="1" spans="1:22">
      <c r="A125" s="3">
        <v>999229996503142</v>
      </c>
      <c r="B125" s="1" t="s">
        <v>2711</v>
      </c>
      <c r="C125" s="1" t="s">
        <v>2712</v>
      </c>
      <c r="D125" s="1" t="s">
        <v>2530</v>
      </c>
      <c r="E125" s="1" t="s">
        <v>2713</v>
      </c>
      <c r="F125" s="1" t="s">
        <v>2112</v>
      </c>
      <c r="G125" s="1" t="s">
        <v>2055</v>
      </c>
      <c r="H125" s="1" t="s">
        <v>2016</v>
      </c>
      <c r="I125" s="1" t="s">
        <v>2714</v>
      </c>
      <c r="J125" s="1" t="s">
        <v>30</v>
      </c>
      <c r="K125" s="1" t="s">
        <v>2715</v>
      </c>
      <c r="L125" s="1" t="s">
        <v>2715</v>
      </c>
      <c r="M125" s="1" t="s">
        <v>2019</v>
      </c>
      <c r="N125" s="1" t="s">
        <v>2019</v>
      </c>
      <c r="O125" s="1" t="s">
        <v>2020</v>
      </c>
      <c r="P125" s="1" t="s">
        <v>2021</v>
      </c>
      <c r="Q125" s="1" t="s">
        <v>2022</v>
      </c>
      <c r="R125" s="1" t="s">
        <v>2716</v>
      </c>
      <c r="S125" s="1" t="s">
        <v>2024</v>
      </c>
      <c r="T125" s="1" t="s">
        <v>2025</v>
      </c>
      <c r="U125" s="1" t="s">
        <v>1973</v>
      </c>
      <c r="V125" s="1" t="s">
        <v>2414</v>
      </c>
    </row>
    <row r="126" s="1" customFormat="1" spans="1:22">
      <c r="A126" s="3">
        <v>999229995052792</v>
      </c>
      <c r="B126" s="1" t="s">
        <v>2711</v>
      </c>
      <c r="C126" s="1" t="s">
        <v>2717</v>
      </c>
      <c r="D126" s="1" t="s">
        <v>2013</v>
      </c>
      <c r="E126" s="1" t="s">
        <v>2718</v>
      </c>
      <c r="F126" s="1" t="s">
        <v>2055</v>
      </c>
      <c r="G126" s="1" t="s">
        <v>2048</v>
      </c>
      <c r="H126" s="1" t="s">
        <v>2016</v>
      </c>
      <c r="I126" s="1" t="s">
        <v>2719</v>
      </c>
      <c r="J126" s="1" t="s">
        <v>30</v>
      </c>
      <c r="K126" s="1" t="s">
        <v>2720</v>
      </c>
      <c r="L126" s="1" t="s">
        <v>2720</v>
      </c>
      <c r="M126" s="1" t="s">
        <v>2019</v>
      </c>
      <c r="N126" s="1" t="s">
        <v>2019</v>
      </c>
      <c r="O126" s="1" t="s">
        <v>2020</v>
      </c>
      <c r="P126" s="1" t="s">
        <v>2021</v>
      </c>
      <c r="Q126" s="1" t="s">
        <v>2022</v>
      </c>
      <c r="R126" s="1" t="s">
        <v>2721</v>
      </c>
      <c r="S126" s="1" t="s">
        <v>2024</v>
      </c>
      <c r="T126" s="1" t="s">
        <v>2025</v>
      </c>
      <c r="U126" s="1" t="s">
        <v>1973</v>
      </c>
      <c r="V126" s="1" t="s">
        <v>2026</v>
      </c>
    </row>
    <row r="127" s="1" customFormat="1" spans="1:22">
      <c r="A127" s="3">
        <v>999229992122144</v>
      </c>
      <c r="B127" s="1" t="s">
        <v>2711</v>
      </c>
      <c r="C127" s="1" t="s">
        <v>2722</v>
      </c>
      <c r="D127" s="1" t="s">
        <v>2530</v>
      </c>
      <c r="E127" s="1" t="s">
        <v>2723</v>
      </c>
      <c r="F127" s="1" t="s">
        <v>2112</v>
      </c>
      <c r="G127" s="1" t="s">
        <v>2091</v>
      </c>
      <c r="H127" s="1" t="s">
        <v>2016</v>
      </c>
      <c r="I127" s="1" t="s">
        <v>2724</v>
      </c>
      <c r="J127" s="1" t="s">
        <v>30</v>
      </c>
      <c r="K127" s="1" t="s">
        <v>2725</v>
      </c>
      <c r="L127" s="1" t="s">
        <v>2725</v>
      </c>
      <c r="M127" s="1" t="s">
        <v>2019</v>
      </c>
      <c r="N127" s="1" t="s">
        <v>2019</v>
      </c>
      <c r="O127" s="1" t="s">
        <v>2020</v>
      </c>
      <c r="P127" s="1" t="s">
        <v>2021</v>
      </c>
      <c r="Q127" s="1" t="s">
        <v>2022</v>
      </c>
      <c r="R127" s="1" t="s">
        <v>2726</v>
      </c>
      <c r="S127" s="1" t="s">
        <v>2024</v>
      </c>
      <c r="T127" s="1" t="s">
        <v>2025</v>
      </c>
      <c r="U127" s="1" t="s">
        <v>1973</v>
      </c>
      <c r="V127" s="1" t="s">
        <v>2414</v>
      </c>
    </row>
    <row r="128" s="1" customFormat="1" spans="1:22">
      <c r="A128" s="3">
        <v>999229950661228</v>
      </c>
      <c r="B128" s="1" t="s">
        <v>2711</v>
      </c>
      <c r="C128" s="1" t="s">
        <v>2727</v>
      </c>
      <c r="D128" s="1" t="s">
        <v>2013</v>
      </c>
      <c r="E128" s="1" t="s">
        <v>2718</v>
      </c>
      <c r="F128" s="1" t="s">
        <v>2048</v>
      </c>
      <c r="G128" s="1" t="s">
        <v>2027</v>
      </c>
      <c r="H128" s="1" t="s">
        <v>2016</v>
      </c>
      <c r="I128" s="1" t="s">
        <v>2728</v>
      </c>
      <c r="J128" s="1" t="s">
        <v>30</v>
      </c>
      <c r="K128" s="1" t="s">
        <v>2729</v>
      </c>
      <c r="L128" s="1" t="s">
        <v>2729</v>
      </c>
      <c r="M128" s="1" t="s">
        <v>2019</v>
      </c>
      <c r="N128" s="1" t="s">
        <v>2019</v>
      </c>
      <c r="O128" s="1" t="s">
        <v>2020</v>
      </c>
      <c r="P128" s="1" t="s">
        <v>2021</v>
      </c>
      <c r="Q128" s="1" t="s">
        <v>2022</v>
      </c>
      <c r="R128" s="1" t="s">
        <v>2730</v>
      </c>
      <c r="S128" s="1" t="s">
        <v>2024</v>
      </c>
      <c r="T128" s="1" t="s">
        <v>2025</v>
      </c>
      <c r="U128" s="1" t="s">
        <v>1973</v>
      </c>
      <c r="V128" s="1" t="s">
        <v>2026</v>
      </c>
    </row>
    <row r="129" s="1" customFormat="1" spans="1:22">
      <c r="A129" s="3">
        <v>999229950600249</v>
      </c>
      <c r="B129" s="1" t="s">
        <v>2711</v>
      </c>
      <c r="C129" s="1" t="s">
        <v>2731</v>
      </c>
      <c r="D129" s="1" t="s">
        <v>2269</v>
      </c>
      <c r="E129" s="1" t="s">
        <v>2732</v>
      </c>
      <c r="F129" s="1" t="s">
        <v>2048</v>
      </c>
      <c r="G129" s="1" t="s">
        <v>2027</v>
      </c>
      <c r="H129" s="1" t="s">
        <v>2016</v>
      </c>
      <c r="I129" s="1" t="s">
        <v>2733</v>
      </c>
      <c r="J129" s="1" t="s">
        <v>30</v>
      </c>
      <c r="K129" s="1" t="s">
        <v>2734</v>
      </c>
      <c r="L129" s="1" t="s">
        <v>2734</v>
      </c>
      <c r="M129" s="1" t="s">
        <v>2019</v>
      </c>
      <c r="N129" s="1" t="s">
        <v>2019</v>
      </c>
      <c r="O129" s="1" t="s">
        <v>2020</v>
      </c>
      <c r="P129" s="1" t="s">
        <v>2021</v>
      </c>
      <c r="Q129" s="1" t="s">
        <v>2022</v>
      </c>
      <c r="R129" s="1" t="s">
        <v>2735</v>
      </c>
      <c r="S129" s="1" t="s">
        <v>2024</v>
      </c>
      <c r="T129" s="1" t="s">
        <v>2025</v>
      </c>
      <c r="U129" s="1" t="s">
        <v>1973</v>
      </c>
      <c r="V129" s="1" t="s">
        <v>2186</v>
      </c>
    </row>
    <row r="130" s="1" customFormat="1" spans="1:22">
      <c r="A130" s="3">
        <v>999229948860155</v>
      </c>
      <c r="B130" s="1" t="s">
        <v>2711</v>
      </c>
      <c r="C130" s="1" t="s">
        <v>2736</v>
      </c>
      <c r="D130" s="1" t="s">
        <v>2737</v>
      </c>
      <c r="E130" s="1" t="s">
        <v>2738</v>
      </c>
      <c r="F130" s="1" t="s">
        <v>2135</v>
      </c>
      <c r="G130" s="1" t="s">
        <v>2091</v>
      </c>
      <c r="H130" s="1" t="s">
        <v>2016</v>
      </c>
      <c r="I130" s="1" t="s">
        <v>2739</v>
      </c>
      <c r="J130" s="1" t="s">
        <v>30</v>
      </c>
      <c r="K130" s="1" t="s">
        <v>2740</v>
      </c>
      <c r="L130" s="1" t="s">
        <v>2740</v>
      </c>
      <c r="M130" s="1" t="s">
        <v>2019</v>
      </c>
      <c r="N130" s="1" t="s">
        <v>2019</v>
      </c>
      <c r="O130" s="1" t="s">
        <v>2020</v>
      </c>
      <c r="P130" s="1" t="s">
        <v>2021</v>
      </c>
      <c r="Q130" s="1" t="s">
        <v>2022</v>
      </c>
      <c r="R130" s="1" t="s">
        <v>2741</v>
      </c>
      <c r="S130" s="1" t="s">
        <v>2024</v>
      </c>
      <c r="T130" s="1" t="s">
        <v>2025</v>
      </c>
      <c r="U130" s="1" t="s">
        <v>1973</v>
      </c>
      <c r="V130" s="1" t="s">
        <v>2041</v>
      </c>
    </row>
    <row r="131" s="1" customFormat="1" spans="1:22">
      <c r="A131" s="3">
        <v>999229944394465</v>
      </c>
      <c r="B131" s="1" t="s">
        <v>2742</v>
      </c>
      <c r="C131" s="1" t="s">
        <v>2743</v>
      </c>
      <c r="D131" s="1" t="s">
        <v>2744</v>
      </c>
      <c r="E131" s="1" t="s">
        <v>2745</v>
      </c>
      <c r="F131" s="1" t="s">
        <v>2048</v>
      </c>
      <c r="G131" s="1" t="s">
        <v>2037</v>
      </c>
      <c r="H131" s="1" t="s">
        <v>2016</v>
      </c>
      <c r="I131" s="1" t="s">
        <v>2746</v>
      </c>
      <c r="J131" s="1" t="s">
        <v>30</v>
      </c>
      <c r="K131" s="1" t="s">
        <v>2747</v>
      </c>
      <c r="L131" s="1" t="s">
        <v>2747</v>
      </c>
      <c r="M131" s="1" t="s">
        <v>2019</v>
      </c>
      <c r="N131" s="1" t="s">
        <v>2019</v>
      </c>
      <c r="O131" s="1" t="s">
        <v>2020</v>
      </c>
      <c r="P131" s="1" t="s">
        <v>2021</v>
      </c>
      <c r="Q131" s="1" t="s">
        <v>2022</v>
      </c>
      <c r="R131" s="1" t="s">
        <v>2748</v>
      </c>
      <c r="S131" s="1" t="s">
        <v>2024</v>
      </c>
      <c r="T131" s="1" t="s">
        <v>2025</v>
      </c>
      <c r="U131" s="1" t="s">
        <v>1973</v>
      </c>
      <c r="V131" s="1" t="s">
        <v>2026</v>
      </c>
    </row>
    <row r="132" s="1" customFormat="1" spans="1:22">
      <c r="A132" s="3">
        <v>999229941898770</v>
      </c>
      <c r="B132" s="1" t="s">
        <v>2742</v>
      </c>
      <c r="C132" s="1" t="s">
        <v>2749</v>
      </c>
      <c r="D132" s="1" t="s">
        <v>2299</v>
      </c>
      <c r="E132" s="1" t="s">
        <v>2750</v>
      </c>
      <c r="F132" s="1" t="s">
        <v>2173</v>
      </c>
      <c r="G132" s="1" t="s">
        <v>2091</v>
      </c>
      <c r="H132" s="1" t="s">
        <v>2016</v>
      </c>
      <c r="I132" s="1" t="s">
        <v>2751</v>
      </c>
      <c r="J132" s="1" t="s">
        <v>30</v>
      </c>
      <c r="K132" s="1" t="s">
        <v>2752</v>
      </c>
      <c r="L132" s="1" t="s">
        <v>2752</v>
      </c>
      <c r="M132" s="1" t="s">
        <v>2019</v>
      </c>
      <c r="N132" s="1" t="s">
        <v>2019</v>
      </c>
      <c r="O132" s="1" t="s">
        <v>2020</v>
      </c>
      <c r="P132" s="1" t="s">
        <v>2021</v>
      </c>
      <c r="Q132" s="1" t="s">
        <v>2022</v>
      </c>
      <c r="R132" s="1" t="s">
        <v>2753</v>
      </c>
      <c r="S132" s="1" t="s">
        <v>2024</v>
      </c>
      <c r="T132" s="1" t="s">
        <v>2025</v>
      </c>
      <c r="U132" s="1" t="s">
        <v>1973</v>
      </c>
      <c r="V132" s="1" t="s">
        <v>2026</v>
      </c>
    </row>
    <row r="133" s="1" customFormat="1" spans="1:22">
      <c r="A133" s="3">
        <v>999229941155493</v>
      </c>
      <c r="B133" s="1" t="s">
        <v>2742</v>
      </c>
      <c r="C133" s="1" t="s">
        <v>2754</v>
      </c>
      <c r="D133" s="1" t="s">
        <v>2530</v>
      </c>
      <c r="E133" s="1" t="s">
        <v>2755</v>
      </c>
      <c r="F133" s="1" t="s">
        <v>2112</v>
      </c>
      <c r="G133" s="1" t="s">
        <v>2055</v>
      </c>
      <c r="H133" s="1" t="s">
        <v>2016</v>
      </c>
      <c r="I133" s="1" t="s">
        <v>2756</v>
      </c>
      <c r="J133" s="1" t="s">
        <v>30</v>
      </c>
      <c r="K133" s="1" t="s">
        <v>2757</v>
      </c>
      <c r="L133" s="1" t="s">
        <v>2757</v>
      </c>
      <c r="M133" s="1" t="s">
        <v>2019</v>
      </c>
      <c r="N133" s="1" t="s">
        <v>2019</v>
      </c>
      <c r="O133" s="1" t="s">
        <v>2020</v>
      </c>
      <c r="P133" s="1" t="s">
        <v>2021</v>
      </c>
      <c r="Q133" s="1" t="s">
        <v>2022</v>
      </c>
      <c r="R133" s="1" t="s">
        <v>2758</v>
      </c>
      <c r="S133" s="1" t="s">
        <v>2024</v>
      </c>
      <c r="T133" s="1" t="s">
        <v>2025</v>
      </c>
      <c r="U133" s="1" t="s">
        <v>1973</v>
      </c>
      <c r="V133" s="1" t="s">
        <v>2414</v>
      </c>
    </row>
    <row r="134" s="1" customFormat="1" spans="1:22">
      <c r="A134" s="3">
        <v>999229936563496</v>
      </c>
      <c r="B134" s="1" t="s">
        <v>2742</v>
      </c>
      <c r="C134" s="1" t="s">
        <v>2759</v>
      </c>
      <c r="D134" s="1" t="s">
        <v>2760</v>
      </c>
      <c r="E134" s="1" t="s">
        <v>2761</v>
      </c>
      <c r="F134" s="1" t="s">
        <v>2091</v>
      </c>
      <c r="G134" s="1" t="s">
        <v>2055</v>
      </c>
      <c r="H134" s="1" t="s">
        <v>2016</v>
      </c>
      <c r="I134" s="1" t="s">
        <v>2762</v>
      </c>
      <c r="J134" s="1" t="s">
        <v>30</v>
      </c>
      <c r="K134" s="1" t="s">
        <v>2763</v>
      </c>
      <c r="L134" s="1" t="s">
        <v>2763</v>
      </c>
      <c r="M134" s="1" t="s">
        <v>2019</v>
      </c>
      <c r="N134" s="1" t="s">
        <v>2019</v>
      </c>
      <c r="O134" s="1" t="s">
        <v>2020</v>
      </c>
      <c r="P134" s="1" t="s">
        <v>2021</v>
      </c>
      <c r="Q134" s="1" t="s">
        <v>2022</v>
      </c>
      <c r="R134" s="1" t="s">
        <v>2764</v>
      </c>
      <c r="S134" s="1" t="s">
        <v>2024</v>
      </c>
      <c r="T134" s="1" t="s">
        <v>2025</v>
      </c>
      <c r="U134" s="1" t="s">
        <v>1973</v>
      </c>
      <c r="V134" s="1" t="s">
        <v>2026</v>
      </c>
    </row>
    <row r="135" s="1" customFormat="1" spans="1:22">
      <c r="A135" s="3">
        <v>999229936560417</v>
      </c>
      <c r="B135" s="1" t="s">
        <v>2742</v>
      </c>
      <c r="C135" s="1" t="s">
        <v>2765</v>
      </c>
      <c r="D135" s="1" t="s">
        <v>2760</v>
      </c>
      <c r="E135" s="1" t="s">
        <v>2761</v>
      </c>
      <c r="F135" s="1" t="s">
        <v>2135</v>
      </c>
      <c r="G135" s="1" t="s">
        <v>2091</v>
      </c>
      <c r="H135" s="1" t="s">
        <v>2016</v>
      </c>
      <c r="I135" s="1" t="s">
        <v>2766</v>
      </c>
      <c r="J135" s="1" t="s">
        <v>30</v>
      </c>
      <c r="K135" s="1" t="s">
        <v>2767</v>
      </c>
      <c r="L135" s="1" t="s">
        <v>2767</v>
      </c>
      <c r="M135" s="1" t="s">
        <v>2019</v>
      </c>
      <c r="N135" s="1" t="s">
        <v>2019</v>
      </c>
      <c r="O135" s="1" t="s">
        <v>2020</v>
      </c>
      <c r="P135" s="1" t="s">
        <v>2021</v>
      </c>
      <c r="Q135" s="1" t="s">
        <v>2022</v>
      </c>
      <c r="R135" s="1" t="s">
        <v>2768</v>
      </c>
      <c r="S135" s="1" t="s">
        <v>2024</v>
      </c>
      <c r="T135" s="1" t="s">
        <v>2025</v>
      </c>
      <c r="U135" s="1" t="s">
        <v>1973</v>
      </c>
      <c r="V135" s="1" t="s">
        <v>2026</v>
      </c>
    </row>
    <row r="136" s="1" customFormat="1" spans="1:22">
      <c r="A136" s="1" t="s">
        <v>2769</v>
      </c>
      <c r="B136" s="1" t="s">
        <v>2742</v>
      </c>
      <c r="C136" s="1" t="s">
        <v>2770</v>
      </c>
      <c r="D136" s="1" t="s">
        <v>2163</v>
      </c>
      <c r="E136" s="1" t="s">
        <v>2164</v>
      </c>
      <c r="F136" s="1" t="s">
        <v>2048</v>
      </c>
      <c r="G136" s="1" t="s">
        <v>2027</v>
      </c>
      <c r="H136" s="1" t="s">
        <v>2016</v>
      </c>
      <c r="I136" s="1" t="s">
        <v>2020</v>
      </c>
      <c r="J136" s="1" t="s">
        <v>2184</v>
      </c>
      <c r="K136" s="1" t="s">
        <v>2020</v>
      </c>
      <c r="L136" s="1" t="s">
        <v>2020</v>
      </c>
      <c r="M136" s="1" t="s">
        <v>2019</v>
      </c>
      <c r="N136" s="1" t="s">
        <v>2019</v>
      </c>
      <c r="O136" s="1" t="s">
        <v>2020</v>
      </c>
      <c r="P136" s="1" t="s">
        <v>2021</v>
      </c>
      <c r="Q136" s="1" t="s">
        <v>2022</v>
      </c>
      <c r="R136" s="1" t="s">
        <v>2771</v>
      </c>
      <c r="S136" s="1" t="s">
        <v>2024</v>
      </c>
      <c r="T136" s="1" t="s">
        <v>2025</v>
      </c>
      <c r="U136" s="1" t="s">
        <v>1973</v>
      </c>
      <c r="V136" s="1" t="s">
        <v>2026</v>
      </c>
    </row>
    <row r="137" s="1" customFormat="1" spans="1:22">
      <c r="A137" s="3">
        <v>999229933758597</v>
      </c>
      <c r="B137" s="1" t="s">
        <v>2742</v>
      </c>
      <c r="C137" s="1" t="s">
        <v>2772</v>
      </c>
      <c r="D137" s="1" t="s">
        <v>2659</v>
      </c>
      <c r="E137" s="1" t="s">
        <v>2773</v>
      </c>
      <c r="F137" s="1" t="s">
        <v>2055</v>
      </c>
      <c r="G137" s="1" t="s">
        <v>2027</v>
      </c>
      <c r="H137" s="1" t="s">
        <v>2016</v>
      </c>
      <c r="I137" s="1" t="s">
        <v>2774</v>
      </c>
      <c r="J137" s="1" t="s">
        <v>30</v>
      </c>
      <c r="K137" s="1" t="s">
        <v>2775</v>
      </c>
      <c r="L137" s="1" t="s">
        <v>2776</v>
      </c>
      <c r="M137" s="1" t="s">
        <v>2777</v>
      </c>
      <c r="N137" s="1" t="s">
        <v>2778</v>
      </c>
      <c r="O137" s="1" t="s">
        <v>2020</v>
      </c>
      <c r="P137" s="1" t="s">
        <v>2021</v>
      </c>
      <c r="Q137" s="1" t="s">
        <v>2022</v>
      </c>
      <c r="R137" s="1" t="s">
        <v>2779</v>
      </c>
      <c r="S137" s="1" t="s">
        <v>2024</v>
      </c>
      <c r="T137" s="1" t="s">
        <v>2025</v>
      </c>
      <c r="U137" s="1" t="s">
        <v>1973</v>
      </c>
      <c r="V137" s="1" t="s">
        <v>2026</v>
      </c>
    </row>
    <row r="138" s="1" customFormat="1" spans="1:22">
      <c r="A138" s="3">
        <v>999229932259624</v>
      </c>
      <c r="B138" s="1" t="s">
        <v>2742</v>
      </c>
      <c r="C138" s="1" t="s">
        <v>2780</v>
      </c>
      <c r="D138" s="1" t="s">
        <v>2760</v>
      </c>
      <c r="E138" s="1" t="s">
        <v>2781</v>
      </c>
      <c r="F138" s="1" t="s">
        <v>2055</v>
      </c>
      <c r="G138" s="1" t="s">
        <v>2027</v>
      </c>
      <c r="H138" s="1" t="s">
        <v>2016</v>
      </c>
      <c r="I138" s="1" t="s">
        <v>2782</v>
      </c>
      <c r="J138" s="1" t="s">
        <v>30</v>
      </c>
      <c r="K138" s="1" t="s">
        <v>2783</v>
      </c>
      <c r="L138" s="1" t="s">
        <v>2783</v>
      </c>
      <c r="M138" s="1" t="s">
        <v>2019</v>
      </c>
      <c r="N138" s="1" t="s">
        <v>2019</v>
      </c>
      <c r="O138" s="1" t="s">
        <v>2020</v>
      </c>
      <c r="P138" s="1" t="s">
        <v>2021</v>
      </c>
      <c r="Q138" s="1" t="s">
        <v>2022</v>
      </c>
      <c r="R138" s="1" t="s">
        <v>2784</v>
      </c>
      <c r="S138" s="1" t="s">
        <v>2024</v>
      </c>
      <c r="T138" s="1" t="s">
        <v>2025</v>
      </c>
      <c r="U138" s="1" t="s">
        <v>1973</v>
      </c>
      <c r="V138" s="1" t="s">
        <v>2026</v>
      </c>
    </row>
    <row r="139" s="1" customFormat="1" spans="1:22">
      <c r="A139" s="3">
        <v>999229931067947</v>
      </c>
      <c r="B139" s="1" t="s">
        <v>2785</v>
      </c>
      <c r="C139" s="1" t="s">
        <v>2786</v>
      </c>
      <c r="D139" s="1" t="s">
        <v>2681</v>
      </c>
      <c r="E139" s="1" t="s">
        <v>2787</v>
      </c>
      <c r="F139" s="1" t="s">
        <v>2091</v>
      </c>
      <c r="G139" s="1" t="s">
        <v>2055</v>
      </c>
      <c r="H139" s="1" t="s">
        <v>2016</v>
      </c>
      <c r="I139" s="1" t="s">
        <v>2788</v>
      </c>
      <c r="J139" s="1" t="s">
        <v>30</v>
      </c>
      <c r="K139" s="1" t="s">
        <v>2789</v>
      </c>
      <c r="L139" s="1" t="s">
        <v>2789</v>
      </c>
      <c r="M139" s="1" t="s">
        <v>2019</v>
      </c>
      <c r="N139" s="1" t="s">
        <v>2019</v>
      </c>
      <c r="O139" s="1" t="s">
        <v>2020</v>
      </c>
      <c r="P139" s="1" t="s">
        <v>2021</v>
      </c>
      <c r="Q139" s="1" t="s">
        <v>2022</v>
      </c>
      <c r="R139" s="1" t="s">
        <v>2790</v>
      </c>
      <c r="S139" s="1" t="s">
        <v>2024</v>
      </c>
      <c r="T139" s="1" t="s">
        <v>2025</v>
      </c>
      <c r="U139" s="1" t="s">
        <v>1973</v>
      </c>
      <c r="V139" s="1" t="s">
        <v>2026</v>
      </c>
    </row>
    <row r="140" s="1" customFormat="1" spans="1:22">
      <c r="A140" s="3">
        <v>999229930659496</v>
      </c>
      <c r="B140" s="1" t="s">
        <v>2785</v>
      </c>
      <c r="C140" s="1" t="s">
        <v>2791</v>
      </c>
      <c r="D140" s="1" t="s">
        <v>2681</v>
      </c>
      <c r="E140" s="1" t="s">
        <v>2792</v>
      </c>
      <c r="F140" s="1" t="s">
        <v>2091</v>
      </c>
      <c r="G140" s="1" t="s">
        <v>2055</v>
      </c>
      <c r="H140" s="1" t="s">
        <v>2016</v>
      </c>
      <c r="I140" s="1" t="s">
        <v>2793</v>
      </c>
      <c r="J140" s="1" t="s">
        <v>30</v>
      </c>
      <c r="K140" s="1" t="s">
        <v>2794</v>
      </c>
      <c r="L140" s="1" t="s">
        <v>2794</v>
      </c>
      <c r="M140" s="1" t="s">
        <v>2019</v>
      </c>
      <c r="N140" s="1" t="s">
        <v>2019</v>
      </c>
      <c r="O140" s="1" t="s">
        <v>2020</v>
      </c>
      <c r="P140" s="1" t="s">
        <v>2021</v>
      </c>
      <c r="Q140" s="1" t="s">
        <v>2022</v>
      </c>
      <c r="R140" s="1" t="s">
        <v>2795</v>
      </c>
      <c r="S140" s="1" t="s">
        <v>2024</v>
      </c>
      <c r="T140" s="1" t="s">
        <v>2025</v>
      </c>
      <c r="U140" s="1" t="s">
        <v>1973</v>
      </c>
      <c r="V140" s="1" t="s">
        <v>2026</v>
      </c>
    </row>
    <row r="141" s="1" customFormat="1" spans="1:22">
      <c r="A141" s="3">
        <v>999229926675546</v>
      </c>
      <c r="B141" s="1" t="s">
        <v>2785</v>
      </c>
      <c r="C141" s="1" t="s">
        <v>2796</v>
      </c>
      <c r="D141" s="1" t="s">
        <v>2530</v>
      </c>
      <c r="E141" s="1" t="s">
        <v>2797</v>
      </c>
      <c r="F141" s="1" t="s">
        <v>2112</v>
      </c>
      <c r="G141" s="1" t="s">
        <v>2091</v>
      </c>
      <c r="H141" s="1" t="s">
        <v>2016</v>
      </c>
      <c r="I141" s="1" t="s">
        <v>2798</v>
      </c>
      <c r="J141" s="1" t="s">
        <v>30</v>
      </c>
      <c r="K141" s="1" t="s">
        <v>2799</v>
      </c>
      <c r="L141" s="1" t="s">
        <v>2799</v>
      </c>
      <c r="M141" s="1" t="s">
        <v>2019</v>
      </c>
      <c r="N141" s="1" t="s">
        <v>2019</v>
      </c>
      <c r="O141" s="1" t="s">
        <v>2020</v>
      </c>
      <c r="P141" s="1" t="s">
        <v>2021</v>
      </c>
      <c r="Q141" s="1" t="s">
        <v>2022</v>
      </c>
      <c r="R141" s="1" t="s">
        <v>2800</v>
      </c>
      <c r="S141" s="1" t="s">
        <v>2024</v>
      </c>
      <c r="T141" s="1" t="s">
        <v>2025</v>
      </c>
      <c r="U141" s="1" t="s">
        <v>1973</v>
      </c>
      <c r="V141" s="1" t="s">
        <v>2414</v>
      </c>
    </row>
    <row r="142" s="1" customFormat="1" spans="1:22">
      <c r="A142" s="3">
        <v>999229926669642</v>
      </c>
      <c r="B142" s="1" t="s">
        <v>2785</v>
      </c>
      <c r="C142" s="1" t="s">
        <v>2801</v>
      </c>
      <c r="D142" s="1" t="s">
        <v>2530</v>
      </c>
      <c r="E142" s="1" t="s">
        <v>2802</v>
      </c>
      <c r="F142" s="1" t="s">
        <v>2112</v>
      </c>
      <c r="G142" s="1" t="s">
        <v>2091</v>
      </c>
      <c r="H142" s="1" t="s">
        <v>2016</v>
      </c>
      <c r="I142" s="1" t="s">
        <v>2803</v>
      </c>
      <c r="J142" s="1" t="s">
        <v>30</v>
      </c>
      <c r="K142" s="1" t="s">
        <v>2804</v>
      </c>
      <c r="L142" s="1" t="s">
        <v>2804</v>
      </c>
      <c r="M142" s="1" t="s">
        <v>2019</v>
      </c>
      <c r="N142" s="1" t="s">
        <v>2019</v>
      </c>
      <c r="O142" s="1" t="s">
        <v>2020</v>
      </c>
      <c r="P142" s="1" t="s">
        <v>2021</v>
      </c>
      <c r="Q142" s="1" t="s">
        <v>2022</v>
      </c>
      <c r="R142" s="1" t="s">
        <v>2805</v>
      </c>
      <c r="S142" s="1" t="s">
        <v>2024</v>
      </c>
      <c r="T142" s="1" t="s">
        <v>2025</v>
      </c>
      <c r="U142" s="1" t="s">
        <v>1973</v>
      </c>
      <c r="V142" s="1" t="s">
        <v>2414</v>
      </c>
    </row>
    <row r="143" s="1" customFormat="1" spans="1:22">
      <c r="A143" s="3">
        <v>999229926050296</v>
      </c>
      <c r="B143" s="1" t="s">
        <v>2785</v>
      </c>
      <c r="C143" s="1" t="s">
        <v>2806</v>
      </c>
      <c r="D143" s="1" t="s">
        <v>2807</v>
      </c>
      <c r="E143" s="1" t="s">
        <v>2808</v>
      </c>
      <c r="F143" s="1" t="s">
        <v>2048</v>
      </c>
      <c r="G143" s="1" t="s">
        <v>2011</v>
      </c>
      <c r="H143" s="1" t="s">
        <v>2016</v>
      </c>
      <c r="I143" s="1" t="s">
        <v>2809</v>
      </c>
      <c r="J143" s="1" t="s">
        <v>30</v>
      </c>
      <c r="K143" s="1" t="s">
        <v>2810</v>
      </c>
      <c r="L143" s="1" t="s">
        <v>2810</v>
      </c>
      <c r="M143" s="1" t="s">
        <v>2019</v>
      </c>
      <c r="N143" s="1" t="s">
        <v>2019</v>
      </c>
      <c r="O143" s="1" t="s">
        <v>2020</v>
      </c>
      <c r="P143" s="1" t="s">
        <v>2021</v>
      </c>
      <c r="Q143" s="1" t="s">
        <v>2022</v>
      </c>
      <c r="R143" s="1" t="s">
        <v>2811</v>
      </c>
      <c r="S143" s="1" t="s">
        <v>2024</v>
      </c>
      <c r="T143" s="1" t="s">
        <v>2025</v>
      </c>
      <c r="U143" s="1" t="s">
        <v>1973</v>
      </c>
      <c r="V143" s="1" t="s">
        <v>2812</v>
      </c>
    </row>
    <row r="144" s="1" customFormat="1" spans="1:22">
      <c r="A144" s="1" t="s">
        <v>2813</v>
      </c>
      <c r="B144" s="1" t="s">
        <v>2785</v>
      </c>
      <c r="C144" s="1" t="s">
        <v>2814</v>
      </c>
      <c r="D144" s="1" t="s">
        <v>2043</v>
      </c>
      <c r="E144" s="1" t="s">
        <v>2120</v>
      </c>
      <c r="F144" s="1" t="s">
        <v>2011</v>
      </c>
      <c r="G144" s="1" t="s">
        <v>2015</v>
      </c>
      <c r="H144" s="1" t="s">
        <v>2016</v>
      </c>
      <c r="I144" s="1" t="s">
        <v>2020</v>
      </c>
      <c r="J144" s="1" t="s">
        <v>2184</v>
      </c>
      <c r="K144" s="1" t="s">
        <v>2020</v>
      </c>
      <c r="L144" s="1" t="s">
        <v>2020</v>
      </c>
      <c r="M144" s="1" t="s">
        <v>2019</v>
      </c>
      <c r="N144" s="1" t="s">
        <v>2019</v>
      </c>
      <c r="O144" s="1" t="s">
        <v>2020</v>
      </c>
      <c r="P144" s="1" t="s">
        <v>2021</v>
      </c>
      <c r="Q144" s="1" t="s">
        <v>2022</v>
      </c>
      <c r="R144" s="1" t="s">
        <v>2815</v>
      </c>
      <c r="S144" s="1" t="s">
        <v>2024</v>
      </c>
      <c r="T144" s="1" t="s">
        <v>2025</v>
      </c>
      <c r="U144" s="1" t="s">
        <v>1973</v>
      </c>
      <c r="V144" s="1" t="s">
        <v>2026</v>
      </c>
    </row>
    <row r="145" s="1" customFormat="1" spans="1:22">
      <c r="A145" s="3">
        <v>999229924490773</v>
      </c>
      <c r="B145" s="1" t="s">
        <v>2785</v>
      </c>
      <c r="C145" s="1" t="s">
        <v>2816</v>
      </c>
      <c r="D145" s="1" t="s">
        <v>2262</v>
      </c>
      <c r="E145" s="1" t="s">
        <v>2817</v>
      </c>
      <c r="F145" s="1" t="s">
        <v>2135</v>
      </c>
      <c r="G145" s="1" t="s">
        <v>2091</v>
      </c>
      <c r="H145" s="1" t="s">
        <v>2016</v>
      </c>
      <c r="I145" s="1" t="s">
        <v>2818</v>
      </c>
      <c r="J145" s="1" t="s">
        <v>30</v>
      </c>
      <c r="K145" s="1" t="s">
        <v>2819</v>
      </c>
      <c r="L145" s="1" t="s">
        <v>2819</v>
      </c>
      <c r="M145" s="1" t="s">
        <v>2019</v>
      </c>
      <c r="N145" s="1" t="s">
        <v>2019</v>
      </c>
      <c r="O145" s="1" t="s">
        <v>2020</v>
      </c>
      <c r="P145" s="1" t="s">
        <v>2021</v>
      </c>
      <c r="Q145" s="1" t="s">
        <v>2022</v>
      </c>
      <c r="R145" s="1" t="s">
        <v>2820</v>
      </c>
      <c r="S145" s="1" t="s">
        <v>2024</v>
      </c>
      <c r="T145" s="1" t="s">
        <v>2025</v>
      </c>
      <c r="U145" s="1" t="s">
        <v>1973</v>
      </c>
      <c r="V145" s="1" t="s">
        <v>2041</v>
      </c>
    </row>
    <row r="146" s="1" customFormat="1" spans="1:22">
      <c r="A146" s="3">
        <v>999229923675043</v>
      </c>
      <c r="B146" s="1" t="s">
        <v>2785</v>
      </c>
      <c r="C146" s="1" t="s">
        <v>2821</v>
      </c>
      <c r="D146" s="1" t="s">
        <v>2822</v>
      </c>
      <c r="E146" s="1" t="s">
        <v>2823</v>
      </c>
      <c r="F146" s="1" t="s">
        <v>2112</v>
      </c>
      <c r="G146" s="1" t="s">
        <v>2055</v>
      </c>
      <c r="H146" s="1" t="s">
        <v>2016</v>
      </c>
      <c r="I146" s="1" t="s">
        <v>2824</v>
      </c>
      <c r="J146" s="1" t="s">
        <v>30</v>
      </c>
      <c r="K146" s="1" t="s">
        <v>2825</v>
      </c>
      <c r="L146" s="1" t="s">
        <v>2825</v>
      </c>
      <c r="M146" s="1" t="s">
        <v>2019</v>
      </c>
      <c r="N146" s="1" t="s">
        <v>2019</v>
      </c>
      <c r="O146" s="1" t="s">
        <v>2020</v>
      </c>
      <c r="P146" s="1" t="s">
        <v>2021</v>
      </c>
      <c r="Q146" s="1" t="s">
        <v>2022</v>
      </c>
      <c r="R146" s="1" t="s">
        <v>2826</v>
      </c>
      <c r="S146" s="1" t="s">
        <v>2024</v>
      </c>
      <c r="T146" s="1" t="s">
        <v>2025</v>
      </c>
      <c r="U146" s="1" t="s">
        <v>1973</v>
      </c>
      <c r="V146" s="1" t="s">
        <v>2186</v>
      </c>
    </row>
    <row r="147" s="1" customFormat="1" spans="1:22">
      <c r="A147" s="3">
        <v>999229923015658</v>
      </c>
      <c r="B147" s="1" t="s">
        <v>2785</v>
      </c>
      <c r="C147" s="1" t="s">
        <v>2827</v>
      </c>
      <c r="D147" s="1" t="s">
        <v>2530</v>
      </c>
      <c r="E147" s="1" t="s">
        <v>2828</v>
      </c>
      <c r="F147" s="1" t="s">
        <v>2011</v>
      </c>
      <c r="G147" s="1" t="s">
        <v>2015</v>
      </c>
      <c r="H147" s="1" t="s">
        <v>2016</v>
      </c>
      <c r="I147" s="1" t="s">
        <v>2829</v>
      </c>
      <c r="J147" s="1" t="s">
        <v>30</v>
      </c>
      <c r="K147" s="1" t="s">
        <v>2830</v>
      </c>
      <c r="L147" s="1" t="s">
        <v>2830</v>
      </c>
      <c r="M147" s="1" t="s">
        <v>2019</v>
      </c>
      <c r="N147" s="1" t="s">
        <v>2019</v>
      </c>
      <c r="O147" s="1" t="s">
        <v>2020</v>
      </c>
      <c r="P147" s="1" t="s">
        <v>2021</v>
      </c>
      <c r="Q147" s="1" t="s">
        <v>2022</v>
      </c>
      <c r="R147" s="1" t="s">
        <v>2831</v>
      </c>
      <c r="S147" s="1" t="s">
        <v>2024</v>
      </c>
      <c r="T147" s="1" t="s">
        <v>2025</v>
      </c>
      <c r="U147" s="1" t="s">
        <v>1973</v>
      </c>
      <c r="V147" s="1" t="s">
        <v>2414</v>
      </c>
    </row>
    <row r="148" s="1" customFormat="1" spans="1:22">
      <c r="A148" s="3">
        <v>999229919933185</v>
      </c>
      <c r="B148" s="1" t="s">
        <v>2832</v>
      </c>
      <c r="C148" s="1" t="s">
        <v>2833</v>
      </c>
      <c r="D148" s="1" t="s">
        <v>2328</v>
      </c>
      <c r="E148" s="1" t="s">
        <v>2834</v>
      </c>
      <c r="F148" s="1" t="s">
        <v>2112</v>
      </c>
      <c r="G148" s="1" t="s">
        <v>2091</v>
      </c>
      <c r="H148" s="1" t="s">
        <v>2016</v>
      </c>
      <c r="I148" s="1" t="s">
        <v>2835</v>
      </c>
      <c r="J148" s="1" t="s">
        <v>30</v>
      </c>
      <c r="K148" s="1" t="s">
        <v>2836</v>
      </c>
      <c r="L148" s="1" t="s">
        <v>2836</v>
      </c>
      <c r="M148" s="1" t="s">
        <v>2019</v>
      </c>
      <c r="N148" s="1" t="s">
        <v>2019</v>
      </c>
      <c r="O148" s="1" t="s">
        <v>2020</v>
      </c>
      <c r="P148" s="1" t="s">
        <v>2021</v>
      </c>
      <c r="Q148" s="1" t="s">
        <v>2022</v>
      </c>
      <c r="R148" s="1" t="s">
        <v>2837</v>
      </c>
      <c r="S148" s="1" t="s">
        <v>2024</v>
      </c>
      <c r="T148" s="1" t="s">
        <v>2025</v>
      </c>
      <c r="U148" s="1" t="s">
        <v>1973</v>
      </c>
      <c r="V148" s="1" t="s">
        <v>2213</v>
      </c>
    </row>
    <row r="149" s="1" customFormat="1" spans="1:22">
      <c r="A149" s="3">
        <v>999229919567807</v>
      </c>
      <c r="B149" s="1" t="s">
        <v>2832</v>
      </c>
      <c r="C149" s="1" t="s">
        <v>2838</v>
      </c>
      <c r="D149" s="1" t="s">
        <v>2518</v>
      </c>
      <c r="E149" s="1" t="s">
        <v>2839</v>
      </c>
      <c r="F149" s="1" t="s">
        <v>2091</v>
      </c>
      <c r="G149" s="1" t="s">
        <v>2055</v>
      </c>
      <c r="H149" s="1" t="s">
        <v>2016</v>
      </c>
      <c r="I149" s="1" t="s">
        <v>2840</v>
      </c>
      <c r="J149" s="1" t="s">
        <v>30</v>
      </c>
      <c r="K149" s="1" t="s">
        <v>2841</v>
      </c>
      <c r="L149" s="1" t="s">
        <v>2841</v>
      </c>
      <c r="M149" s="1" t="s">
        <v>2019</v>
      </c>
      <c r="N149" s="1" t="s">
        <v>2019</v>
      </c>
      <c r="O149" s="1" t="s">
        <v>2020</v>
      </c>
      <c r="P149" s="1" t="s">
        <v>2021</v>
      </c>
      <c r="Q149" s="1" t="s">
        <v>2022</v>
      </c>
      <c r="R149" s="1" t="s">
        <v>2842</v>
      </c>
      <c r="S149" s="1" t="s">
        <v>2024</v>
      </c>
      <c r="T149" s="1" t="s">
        <v>2025</v>
      </c>
      <c r="U149" s="1" t="s">
        <v>1973</v>
      </c>
      <c r="V149" s="1" t="s">
        <v>2186</v>
      </c>
    </row>
    <row r="150" s="1" customFormat="1" spans="1:22">
      <c r="A150" s="3">
        <v>999229917223022</v>
      </c>
      <c r="B150" s="1" t="s">
        <v>2832</v>
      </c>
      <c r="C150" s="1" t="s">
        <v>2843</v>
      </c>
      <c r="D150" s="1" t="s">
        <v>2844</v>
      </c>
      <c r="E150" s="1" t="s">
        <v>2845</v>
      </c>
      <c r="F150" s="1" t="s">
        <v>2112</v>
      </c>
      <c r="G150" s="1" t="s">
        <v>2055</v>
      </c>
      <c r="H150" s="1" t="s">
        <v>2016</v>
      </c>
      <c r="I150" s="1" t="s">
        <v>2846</v>
      </c>
      <c r="J150" s="1" t="s">
        <v>30</v>
      </c>
      <c r="K150" s="1" t="s">
        <v>2847</v>
      </c>
      <c r="L150" s="1" t="s">
        <v>2847</v>
      </c>
      <c r="M150" s="1" t="s">
        <v>2019</v>
      </c>
      <c r="N150" s="1" t="s">
        <v>2019</v>
      </c>
      <c r="O150" s="1" t="s">
        <v>2020</v>
      </c>
      <c r="P150" s="1" t="s">
        <v>2021</v>
      </c>
      <c r="Q150" s="1" t="s">
        <v>2022</v>
      </c>
      <c r="R150" s="1" t="s">
        <v>2848</v>
      </c>
      <c r="S150" s="1" t="s">
        <v>2024</v>
      </c>
      <c r="T150" s="1" t="s">
        <v>2025</v>
      </c>
      <c r="U150" s="1" t="s">
        <v>1973</v>
      </c>
      <c r="V150" s="1" t="s">
        <v>2026</v>
      </c>
    </row>
    <row r="151" s="1" customFormat="1" spans="1:22">
      <c r="A151" s="3">
        <v>999229917177549</v>
      </c>
      <c r="B151" s="1" t="s">
        <v>2832</v>
      </c>
      <c r="C151" s="1" t="s">
        <v>2849</v>
      </c>
      <c r="D151" s="1" t="s">
        <v>2850</v>
      </c>
      <c r="E151" s="1" t="s">
        <v>2851</v>
      </c>
      <c r="F151" s="1" t="s">
        <v>2112</v>
      </c>
      <c r="G151" s="1" t="s">
        <v>2091</v>
      </c>
      <c r="H151" s="1" t="s">
        <v>2016</v>
      </c>
      <c r="I151" s="1" t="s">
        <v>2852</v>
      </c>
      <c r="J151" s="1" t="s">
        <v>30</v>
      </c>
      <c r="K151" s="1" t="s">
        <v>2853</v>
      </c>
      <c r="L151" s="1" t="s">
        <v>2853</v>
      </c>
      <c r="M151" s="1" t="s">
        <v>2019</v>
      </c>
      <c r="N151" s="1" t="s">
        <v>2019</v>
      </c>
      <c r="O151" s="1" t="s">
        <v>2020</v>
      </c>
      <c r="P151" s="1" t="s">
        <v>2021</v>
      </c>
      <c r="Q151" s="1" t="s">
        <v>2022</v>
      </c>
      <c r="R151" s="1" t="s">
        <v>2854</v>
      </c>
      <c r="S151" s="1" t="s">
        <v>2024</v>
      </c>
      <c r="T151" s="1" t="s">
        <v>2025</v>
      </c>
      <c r="U151" s="1" t="s">
        <v>1973</v>
      </c>
      <c r="V151" s="1" t="s">
        <v>2026</v>
      </c>
    </row>
    <row r="152" s="1" customFormat="1" spans="1:22">
      <c r="A152" s="3">
        <v>999229916719804</v>
      </c>
      <c r="B152" s="1" t="s">
        <v>2832</v>
      </c>
      <c r="C152" s="1" t="s">
        <v>2855</v>
      </c>
      <c r="D152" s="1" t="s">
        <v>2598</v>
      </c>
      <c r="E152" s="1" t="s">
        <v>2856</v>
      </c>
      <c r="F152" s="1" t="s">
        <v>2027</v>
      </c>
      <c r="G152" s="1" t="s">
        <v>2011</v>
      </c>
      <c r="H152" s="1" t="s">
        <v>2016</v>
      </c>
      <c r="I152" s="1" t="s">
        <v>2857</v>
      </c>
      <c r="J152" s="1" t="s">
        <v>30</v>
      </c>
      <c r="K152" s="1" t="s">
        <v>2858</v>
      </c>
      <c r="L152" s="1" t="s">
        <v>2858</v>
      </c>
      <c r="M152" s="1" t="s">
        <v>2019</v>
      </c>
      <c r="N152" s="1" t="s">
        <v>2019</v>
      </c>
      <c r="O152" s="1" t="s">
        <v>2020</v>
      </c>
      <c r="P152" s="1" t="s">
        <v>2021</v>
      </c>
      <c r="Q152" s="1" t="s">
        <v>2022</v>
      </c>
      <c r="R152" s="1" t="s">
        <v>2859</v>
      </c>
      <c r="S152" s="1" t="s">
        <v>2024</v>
      </c>
      <c r="T152" s="1" t="s">
        <v>2025</v>
      </c>
      <c r="U152" s="1" t="s">
        <v>1973</v>
      </c>
      <c r="V152" s="1" t="s">
        <v>2041</v>
      </c>
    </row>
    <row r="153" s="1" customFormat="1" spans="1:22">
      <c r="A153" s="3">
        <v>999229916470725</v>
      </c>
      <c r="B153" s="1" t="s">
        <v>2832</v>
      </c>
      <c r="C153" s="1" t="s">
        <v>2860</v>
      </c>
      <c r="D153" s="1" t="s">
        <v>2130</v>
      </c>
      <c r="E153" s="1" t="s">
        <v>2861</v>
      </c>
      <c r="F153" s="1" t="s">
        <v>2037</v>
      </c>
      <c r="G153" s="1" t="s">
        <v>2011</v>
      </c>
      <c r="H153" s="1" t="s">
        <v>2016</v>
      </c>
      <c r="I153" s="1" t="s">
        <v>2862</v>
      </c>
      <c r="J153" s="1" t="s">
        <v>30</v>
      </c>
      <c r="K153" s="1" t="s">
        <v>2863</v>
      </c>
      <c r="L153" s="1" t="s">
        <v>2863</v>
      </c>
      <c r="M153" s="1" t="s">
        <v>2019</v>
      </c>
      <c r="N153" s="1" t="s">
        <v>2019</v>
      </c>
      <c r="O153" s="1" t="s">
        <v>2020</v>
      </c>
      <c r="P153" s="1" t="s">
        <v>2021</v>
      </c>
      <c r="Q153" s="1" t="s">
        <v>2022</v>
      </c>
      <c r="R153" s="1" t="s">
        <v>2864</v>
      </c>
      <c r="S153" s="1" t="s">
        <v>2024</v>
      </c>
      <c r="T153" s="1" t="s">
        <v>2025</v>
      </c>
      <c r="U153" s="1" t="s">
        <v>1973</v>
      </c>
      <c r="V153" s="1" t="s">
        <v>2026</v>
      </c>
    </row>
    <row r="154" s="1" customFormat="1" spans="1:22">
      <c r="A154" s="3">
        <v>999229916033009</v>
      </c>
      <c r="B154" s="1" t="s">
        <v>2832</v>
      </c>
      <c r="C154" s="1" t="s">
        <v>2865</v>
      </c>
      <c r="D154" s="1" t="s">
        <v>2518</v>
      </c>
      <c r="E154" s="1" t="s">
        <v>2866</v>
      </c>
      <c r="F154" s="1" t="s">
        <v>2011</v>
      </c>
      <c r="G154" s="1" t="s">
        <v>2015</v>
      </c>
      <c r="H154" s="1" t="s">
        <v>2016</v>
      </c>
      <c r="I154" s="1" t="s">
        <v>2867</v>
      </c>
      <c r="J154" s="1" t="s">
        <v>30</v>
      </c>
      <c r="K154" s="1" t="s">
        <v>2868</v>
      </c>
      <c r="L154" s="1" t="s">
        <v>2868</v>
      </c>
      <c r="M154" s="1" t="s">
        <v>2019</v>
      </c>
      <c r="N154" s="1" t="s">
        <v>2019</v>
      </c>
      <c r="O154" s="1" t="s">
        <v>2020</v>
      </c>
      <c r="P154" s="1" t="s">
        <v>2021</v>
      </c>
      <c r="Q154" s="1" t="s">
        <v>2022</v>
      </c>
      <c r="R154" s="1" t="s">
        <v>2869</v>
      </c>
      <c r="S154" s="1" t="s">
        <v>2024</v>
      </c>
      <c r="T154" s="1" t="s">
        <v>2025</v>
      </c>
      <c r="U154" s="1" t="s">
        <v>1973</v>
      </c>
      <c r="V154" s="1" t="s">
        <v>2186</v>
      </c>
    </row>
    <row r="155" s="1" customFormat="1" spans="1:22">
      <c r="A155" s="3">
        <v>999229912162705</v>
      </c>
      <c r="B155" s="1" t="s">
        <v>2832</v>
      </c>
      <c r="C155" s="1" t="s">
        <v>2870</v>
      </c>
      <c r="D155" s="1" t="s">
        <v>2871</v>
      </c>
      <c r="E155" s="1" t="s">
        <v>2872</v>
      </c>
      <c r="F155" s="1" t="s">
        <v>2112</v>
      </c>
      <c r="G155" s="1" t="s">
        <v>2091</v>
      </c>
      <c r="H155" s="1" t="s">
        <v>2016</v>
      </c>
      <c r="I155" s="1" t="s">
        <v>2873</v>
      </c>
      <c r="J155" s="1" t="s">
        <v>30</v>
      </c>
      <c r="K155" s="1" t="s">
        <v>2874</v>
      </c>
      <c r="L155" s="1" t="s">
        <v>2874</v>
      </c>
      <c r="M155" s="1" t="s">
        <v>2019</v>
      </c>
      <c r="N155" s="1" t="s">
        <v>2019</v>
      </c>
      <c r="O155" s="1" t="s">
        <v>2020</v>
      </c>
      <c r="P155" s="1" t="s">
        <v>2021</v>
      </c>
      <c r="Q155" s="1" t="s">
        <v>2022</v>
      </c>
      <c r="R155" s="1" t="s">
        <v>2875</v>
      </c>
      <c r="S155" s="1" t="s">
        <v>2024</v>
      </c>
      <c r="T155" s="1" t="s">
        <v>2025</v>
      </c>
      <c r="U155" s="1" t="s">
        <v>1973</v>
      </c>
      <c r="V155" s="1" t="s">
        <v>2876</v>
      </c>
    </row>
    <row r="156" s="1" customFormat="1" spans="1:22">
      <c r="A156" s="3">
        <v>999229911828605</v>
      </c>
      <c r="B156" s="1" t="s">
        <v>2832</v>
      </c>
      <c r="C156" s="1" t="s">
        <v>2877</v>
      </c>
      <c r="D156" s="1" t="s">
        <v>2871</v>
      </c>
      <c r="E156" s="1" t="s">
        <v>2878</v>
      </c>
      <c r="F156" s="1" t="s">
        <v>2112</v>
      </c>
      <c r="G156" s="1" t="s">
        <v>2091</v>
      </c>
      <c r="H156" s="1" t="s">
        <v>2016</v>
      </c>
      <c r="I156" s="1" t="s">
        <v>2879</v>
      </c>
      <c r="J156" s="1" t="s">
        <v>30</v>
      </c>
      <c r="K156" s="1" t="s">
        <v>2880</v>
      </c>
      <c r="L156" s="1" t="s">
        <v>2880</v>
      </c>
      <c r="M156" s="1" t="s">
        <v>2019</v>
      </c>
      <c r="N156" s="1" t="s">
        <v>2019</v>
      </c>
      <c r="O156" s="1" t="s">
        <v>2020</v>
      </c>
      <c r="P156" s="1" t="s">
        <v>2021</v>
      </c>
      <c r="Q156" s="1" t="s">
        <v>2022</v>
      </c>
      <c r="R156" s="1" t="s">
        <v>2881</v>
      </c>
      <c r="S156" s="1" t="s">
        <v>2024</v>
      </c>
      <c r="T156" s="1" t="s">
        <v>2025</v>
      </c>
      <c r="U156" s="1" t="s">
        <v>1973</v>
      </c>
      <c r="V156" s="1" t="s">
        <v>2876</v>
      </c>
    </row>
    <row r="157" s="1" customFormat="1" spans="1:22">
      <c r="A157" s="3">
        <v>999229911757830</v>
      </c>
      <c r="B157" s="1" t="s">
        <v>2832</v>
      </c>
      <c r="C157" s="1" t="s">
        <v>2882</v>
      </c>
      <c r="D157" s="1" t="s">
        <v>2530</v>
      </c>
      <c r="E157" s="1" t="s">
        <v>2883</v>
      </c>
      <c r="F157" s="1" t="s">
        <v>2112</v>
      </c>
      <c r="G157" s="1" t="s">
        <v>2091</v>
      </c>
      <c r="H157" s="1" t="s">
        <v>2016</v>
      </c>
      <c r="I157" s="1" t="s">
        <v>2708</v>
      </c>
      <c r="J157" s="1" t="s">
        <v>30</v>
      </c>
      <c r="K157" s="1" t="s">
        <v>2884</v>
      </c>
      <c r="L157" s="1" t="s">
        <v>2884</v>
      </c>
      <c r="M157" s="1" t="s">
        <v>2019</v>
      </c>
      <c r="N157" s="1" t="s">
        <v>2019</v>
      </c>
      <c r="O157" s="1" t="s">
        <v>2020</v>
      </c>
      <c r="P157" s="1" t="s">
        <v>2021</v>
      </c>
      <c r="Q157" s="1" t="s">
        <v>2022</v>
      </c>
      <c r="R157" s="1" t="s">
        <v>2885</v>
      </c>
      <c r="S157" s="1" t="s">
        <v>2024</v>
      </c>
      <c r="T157" s="1" t="s">
        <v>2025</v>
      </c>
      <c r="U157" s="1" t="s">
        <v>1973</v>
      </c>
      <c r="V157" s="1" t="s">
        <v>2414</v>
      </c>
    </row>
    <row r="158" s="1" customFormat="1" spans="1:22">
      <c r="A158" s="3">
        <v>999229911618694</v>
      </c>
      <c r="B158" s="1" t="s">
        <v>2832</v>
      </c>
      <c r="C158" s="1" t="s">
        <v>2886</v>
      </c>
      <c r="D158" s="1" t="s">
        <v>2518</v>
      </c>
      <c r="E158" s="1" t="s">
        <v>2887</v>
      </c>
      <c r="F158" s="1" t="s">
        <v>2048</v>
      </c>
      <c r="G158" s="1" t="s">
        <v>2027</v>
      </c>
      <c r="H158" s="1" t="s">
        <v>2016</v>
      </c>
      <c r="I158" s="1" t="s">
        <v>2888</v>
      </c>
      <c r="J158" s="1" t="s">
        <v>30</v>
      </c>
      <c r="K158" s="1" t="s">
        <v>2889</v>
      </c>
      <c r="L158" s="1" t="s">
        <v>2889</v>
      </c>
      <c r="M158" s="1" t="s">
        <v>2019</v>
      </c>
      <c r="N158" s="1" t="s">
        <v>2019</v>
      </c>
      <c r="O158" s="1" t="s">
        <v>2020</v>
      </c>
      <c r="P158" s="1" t="s">
        <v>2021</v>
      </c>
      <c r="Q158" s="1" t="s">
        <v>2022</v>
      </c>
      <c r="R158" s="1" t="s">
        <v>2890</v>
      </c>
      <c r="S158" s="1" t="s">
        <v>2024</v>
      </c>
      <c r="T158" s="1" t="s">
        <v>2025</v>
      </c>
      <c r="U158" s="1" t="s">
        <v>1973</v>
      </c>
      <c r="V158" s="1" t="s">
        <v>2186</v>
      </c>
    </row>
    <row r="159" s="1" customFormat="1" spans="1:22">
      <c r="A159" s="3">
        <v>999229909121767</v>
      </c>
      <c r="B159" s="1" t="s">
        <v>2832</v>
      </c>
      <c r="C159" s="1" t="s">
        <v>2891</v>
      </c>
      <c r="D159" s="1" t="s">
        <v>2598</v>
      </c>
      <c r="E159" s="1" t="s">
        <v>2892</v>
      </c>
      <c r="F159" s="1" t="s">
        <v>2091</v>
      </c>
      <c r="G159" s="1" t="s">
        <v>2037</v>
      </c>
      <c r="H159" s="1" t="s">
        <v>2016</v>
      </c>
      <c r="I159" s="1" t="s">
        <v>2893</v>
      </c>
      <c r="J159" s="1" t="s">
        <v>30</v>
      </c>
      <c r="K159" s="1" t="s">
        <v>2894</v>
      </c>
      <c r="L159" s="1" t="s">
        <v>2894</v>
      </c>
      <c r="M159" s="1" t="s">
        <v>2019</v>
      </c>
      <c r="N159" s="1" t="s">
        <v>2019</v>
      </c>
      <c r="O159" s="1" t="s">
        <v>2020</v>
      </c>
      <c r="P159" s="1" t="s">
        <v>2021</v>
      </c>
      <c r="Q159" s="1" t="s">
        <v>2022</v>
      </c>
      <c r="R159" s="1" t="s">
        <v>2895</v>
      </c>
      <c r="S159" s="1" t="s">
        <v>2024</v>
      </c>
      <c r="T159" s="1" t="s">
        <v>2025</v>
      </c>
      <c r="U159" s="1" t="s">
        <v>1973</v>
      </c>
      <c r="V159" s="1" t="s">
        <v>2041</v>
      </c>
    </row>
    <row r="160" s="1" customFormat="1" spans="1:22">
      <c r="A160" s="3">
        <v>999229907631989</v>
      </c>
      <c r="B160" s="1" t="s">
        <v>2832</v>
      </c>
      <c r="C160" s="1" t="s">
        <v>2896</v>
      </c>
      <c r="D160" s="1" t="s">
        <v>2897</v>
      </c>
      <c r="E160" s="1" t="s">
        <v>2898</v>
      </c>
      <c r="F160" s="1" t="s">
        <v>2244</v>
      </c>
      <c r="G160" s="1" t="s">
        <v>2091</v>
      </c>
      <c r="H160" s="1" t="s">
        <v>2016</v>
      </c>
      <c r="I160" s="1" t="s">
        <v>2899</v>
      </c>
      <c r="J160" s="1" t="s">
        <v>30</v>
      </c>
      <c r="K160" s="1" t="s">
        <v>2900</v>
      </c>
      <c r="L160" s="1" t="s">
        <v>2901</v>
      </c>
      <c r="M160" s="1" t="s">
        <v>2902</v>
      </c>
      <c r="N160" s="1" t="s">
        <v>2903</v>
      </c>
      <c r="O160" s="1" t="s">
        <v>2020</v>
      </c>
      <c r="P160" s="1" t="s">
        <v>2021</v>
      </c>
      <c r="Q160" s="1" t="s">
        <v>2022</v>
      </c>
      <c r="R160" s="1" t="s">
        <v>2904</v>
      </c>
      <c r="S160" s="1" t="s">
        <v>2024</v>
      </c>
      <c r="T160" s="1" t="s">
        <v>2025</v>
      </c>
      <c r="U160" s="1" t="s">
        <v>1973</v>
      </c>
      <c r="V160" s="1" t="s">
        <v>2186</v>
      </c>
    </row>
    <row r="161" s="1" customFormat="1" spans="1:22">
      <c r="A161" s="3">
        <v>999229905634674</v>
      </c>
      <c r="B161" s="1" t="s">
        <v>2905</v>
      </c>
      <c r="C161" s="1" t="s">
        <v>2906</v>
      </c>
      <c r="D161" s="1" t="s">
        <v>2625</v>
      </c>
      <c r="E161" s="1" t="s">
        <v>2907</v>
      </c>
      <c r="F161" s="1" t="s">
        <v>2011</v>
      </c>
      <c r="G161" s="1" t="s">
        <v>2015</v>
      </c>
      <c r="H161" s="1" t="s">
        <v>2016</v>
      </c>
      <c r="I161" s="1" t="s">
        <v>2908</v>
      </c>
      <c r="J161" s="1" t="s">
        <v>30</v>
      </c>
      <c r="K161" s="1" t="s">
        <v>2909</v>
      </c>
      <c r="L161" s="1" t="s">
        <v>2909</v>
      </c>
      <c r="M161" s="1" t="s">
        <v>2019</v>
      </c>
      <c r="N161" s="1" t="s">
        <v>2019</v>
      </c>
      <c r="O161" s="1" t="s">
        <v>2020</v>
      </c>
      <c r="P161" s="1" t="s">
        <v>2021</v>
      </c>
      <c r="Q161" s="1" t="s">
        <v>2022</v>
      </c>
      <c r="R161" s="1" t="s">
        <v>2910</v>
      </c>
      <c r="S161" s="1" t="s">
        <v>2024</v>
      </c>
      <c r="T161" s="1" t="s">
        <v>2025</v>
      </c>
      <c r="U161" s="1" t="s">
        <v>1973</v>
      </c>
      <c r="V161" s="1" t="s">
        <v>2026</v>
      </c>
    </row>
    <row r="162" s="1" customFormat="1" spans="1:22">
      <c r="A162" s="3">
        <v>999229904629037</v>
      </c>
      <c r="B162" s="1" t="s">
        <v>2905</v>
      </c>
      <c r="C162" s="1" t="s">
        <v>2911</v>
      </c>
      <c r="D162" s="1" t="s">
        <v>2448</v>
      </c>
      <c r="E162" s="1" t="s">
        <v>2912</v>
      </c>
      <c r="F162" s="1" t="s">
        <v>2055</v>
      </c>
      <c r="G162" s="1" t="s">
        <v>2048</v>
      </c>
      <c r="H162" s="1" t="s">
        <v>2016</v>
      </c>
      <c r="I162" s="1" t="s">
        <v>2913</v>
      </c>
      <c r="J162" s="1" t="s">
        <v>30</v>
      </c>
      <c r="K162" s="1" t="s">
        <v>2914</v>
      </c>
      <c r="L162" s="1" t="s">
        <v>2914</v>
      </c>
      <c r="M162" s="1" t="s">
        <v>2019</v>
      </c>
      <c r="N162" s="1" t="s">
        <v>2019</v>
      </c>
      <c r="O162" s="1" t="s">
        <v>2020</v>
      </c>
      <c r="P162" s="1" t="s">
        <v>2021</v>
      </c>
      <c r="Q162" s="1" t="s">
        <v>2022</v>
      </c>
      <c r="R162" s="1" t="s">
        <v>2915</v>
      </c>
      <c r="S162" s="1" t="s">
        <v>2024</v>
      </c>
      <c r="T162" s="1" t="s">
        <v>2025</v>
      </c>
      <c r="U162" s="1" t="s">
        <v>1973</v>
      </c>
      <c r="V162" s="1" t="s">
        <v>2041</v>
      </c>
    </row>
    <row r="163" s="1" customFormat="1" spans="1:22">
      <c r="A163" s="3">
        <v>29904218048</v>
      </c>
      <c r="B163" s="1" t="s">
        <v>2905</v>
      </c>
      <c r="C163" s="1" t="s">
        <v>2916</v>
      </c>
      <c r="D163" s="1" t="s">
        <v>2442</v>
      </c>
      <c r="E163" s="1" t="s">
        <v>2917</v>
      </c>
      <c r="F163" s="1" t="s">
        <v>2091</v>
      </c>
      <c r="G163" s="1" t="s">
        <v>2048</v>
      </c>
      <c r="H163" s="1" t="s">
        <v>2016</v>
      </c>
      <c r="I163" s="1" t="s">
        <v>2918</v>
      </c>
      <c r="J163" s="1" t="s">
        <v>30</v>
      </c>
      <c r="K163" s="1" t="s">
        <v>2919</v>
      </c>
      <c r="L163" s="1" t="s">
        <v>2919</v>
      </c>
      <c r="M163" s="1" t="s">
        <v>2019</v>
      </c>
      <c r="N163" s="1" t="s">
        <v>2019</v>
      </c>
      <c r="O163" s="1" t="s">
        <v>2020</v>
      </c>
      <c r="P163" s="1" t="s">
        <v>2021</v>
      </c>
      <c r="Q163" s="1" t="s">
        <v>2022</v>
      </c>
      <c r="R163" s="1" t="s">
        <v>2920</v>
      </c>
      <c r="S163" s="1" t="s">
        <v>2024</v>
      </c>
      <c r="T163" s="1" t="s">
        <v>2025</v>
      </c>
      <c r="U163" s="1" t="s">
        <v>1973</v>
      </c>
      <c r="V163" s="1" t="s">
        <v>2041</v>
      </c>
    </row>
    <row r="164" s="1" customFormat="1" spans="1:22">
      <c r="A164" s="3">
        <v>999229903626007</v>
      </c>
      <c r="B164" s="1" t="s">
        <v>2905</v>
      </c>
      <c r="C164" s="1" t="s">
        <v>2921</v>
      </c>
      <c r="D164" s="1" t="s">
        <v>2922</v>
      </c>
      <c r="E164" s="1" t="s">
        <v>2923</v>
      </c>
      <c r="F164" s="1" t="s">
        <v>2037</v>
      </c>
      <c r="G164" s="1" t="s">
        <v>2015</v>
      </c>
      <c r="H164" s="1" t="s">
        <v>2016</v>
      </c>
      <c r="I164" s="1" t="s">
        <v>2924</v>
      </c>
      <c r="J164" s="1" t="s">
        <v>30</v>
      </c>
      <c r="K164" s="1" t="s">
        <v>2925</v>
      </c>
      <c r="L164" s="1" t="s">
        <v>2925</v>
      </c>
      <c r="M164" s="1" t="s">
        <v>2019</v>
      </c>
      <c r="N164" s="1" t="s">
        <v>2019</v>
      </c>
      <c r="O164" s="1" t="s">
        <v>2020</v>
      </c>
      <c r="P164" s="1" t="s">
        <v>2021</v>
      </c>
      <c r="Q164" s="1" t="s">
        <v>2022</v>
      </c>
      <c r="R164" s="1" t="s">
        <v>2926</v>
      </c>
      <c r="S164" s="1" t="s">
        <v>2024</v>
      </c>
      <c r="T164" s="1" t="s">
        <v>2025</v>
      </c>
      <c r="U164" s="1" t="s">
        <v>1973</v>
      </c>
      <c r="V164" s="1" t="s">
        <v>2026</v>
      </c>
    </row>
    <row r="165" s="1" customFormat="1" spans="1:22">
      <c r="A165" s="3">
        <v>999229902553985</v>
      </c>
      <c r="B165" s="1" t="s">
        <v>2905</v>
      </c>
      <c r="C165" s="1" t="s">
        <v>2927</v>
      </c>
      <c r="D165" s="1" t="s">
        <v>2143</v>
      </c>
      <c r="E165" s="1" t="s">
        <v>2928</v>
      </c>
      <c r="F165" s="1" t="s">
        <v>2112</v>
      </c>
      <c r="G165" s="1" t="s">
        <v>2055</v>
      </c>
      <c r="H165" s="1" t="s">
        <v>2016</v>
      </c>
      <c r="I165" s="1" t="s">
        <v>2929</v>
      </c>
      <c r="J165" s="1" t="s">
        <v>30</v>
      </c>
      <c r="K165" s="1" t="s">
        <v>2930</v>
      </c>
      <c r="L165" s="1" t="s">
        <v>2930</v>
      </c>
      <c r="M165" s="1" t="s">
        <v>2019</v>
      </c>
      <c r="N165" s="1" t="s">
        <v>2019</v>
      </c>
      <c r="O165" s="1" t="s">
        <v>2020</v>
      </c>
      <c r="P165" s="1" t="s">
        <v>2021</v>
      </c>
      <c r="Q165" s="1" t="s">
        <v>2022</v>
      </c>
      <c r="R165" s="1" t="s">
        <v>2931</v>
      </c>
      <c r="S165" s="1" t="s">
        <v>2024</v>
      </c>
      <c r="T165" s="1" t="s">
        <v>2025</v>
      </c>
      <c r="U165" s="1" t="s">
        <v>1973</v>
      </c>
      <c r="V165" s="1" t="s">
        <v>2026</v>
      </c>
    </row>
    <row r="166" s="1" customFormat="1" spans="1:22">
      <c r="A166" s="3">
        <v>999229901994272</v>
      </c>
      <c r="B166" s="1" t="s">
        <v>2905</v>
      </c>
      <c r="C166" s="1" t="s">
        <v>2932</v>
      </c>
      <c r="D166" s="1" t="s">
        <v>2518</v>
      </c>
      <c r="E166" s="1" t="s">
        <v>2933</v>
      </c>
      <c r="F166" s="1" t="s">
        <v>2055</v>
      </c>
      <c r="G166" s="1" t="s">
        <v>2048</v>
      </c>
      <c r="H166" s="1" t="s">
        <v>2016</v>
      </c>
      <c r="I166" s="1" t="s">
        <v>2934</v>
      </c>
      <c r="J166" s="1" t="s">
        <v>30</v>
      </c>
      <c r="K166" s="1" t="s">
        <v>2935</v>
      </c>
      <c r="L166" s="1" t="s">
        <v>2935</v>
      </c>
      <c r="M166" s="1" t="s">
        <v>2019</v>
      </c>
      <c r="N166" s="1" t="s">
        <v>2019</v>
      </c>
      <c r="O166" s="1" t="s">
        <v>2020</v>
      </c>
      <c r="P166" s="1" t="s">
        <v>2021</v>
      </c>
      <c r="Q166" s="1" t="s">
        <v>2022</v>
      </c>
      <c r="R166" s="1" t="s">
        <v>2936</v>
      </c>
      <c r="S166" s="1" t="s">
        <v>2024</v>
      </c>
      <c r="T166" s="1" t="s">
        <v>2025</v>
      </c>
      <c r="U166" s="1" t="s">
        <v>1973</v>
      </c>
      <c r="V166" s="1" t="s">
        <v>2186</v>
      </c>
    </row>
    <row r="167" s="1" customFormat="1" spans="1:22">
      <c r="A167" s="3">
        <v>999229901949260</v>
      </c>
      <c r="B167" s="1" t="s">
        <v>2905</v>
      </c>
      <c r="C167" s="1" t="s">
        <v>2937</v>
      </c>
      <c r="D167" s="1" t="s">
        <v>2518</v>
      </c>
      <c r="E167" s="1" t="s">
        <v>2938</v>
      </c>
      <c r="F167" s="1" t="s">
        <v>2091</v>
      </c>
      <c r="G167" s="1" t="s">
        <v>2055</v>
      </c>
      <c r="H167" s="1" t="s">
        <v>2016</v>
      </c>
      <c r="I167" s="1" t="s">
        <v>2939</v>
      </c>
      <c r="J167" s="1" t="s">
        <v>30</v>
      </c>
      <c r="K167" s="1" t="s">
        <v>2940</v>
      </c>
      <c r="L167" s="1" t="s">
        <v>2940</v>
      </c>
      <c r="M167" s="1" t="s">
        <v>2019</v>
      </c>
      <c r="N167" s="1" t="s">
        <v>2019</v>
      </c>
      <c r="O167" s="1" t="s">
        <v>2020</v>
      </c>
      <c r="P167" s="1" t="s">
        <v>2021</v>
      </c>
      <c r="Q167" s="1" t="s">
        <v>2022</v>
      </c>
      <c r="R167" s="1" t="s">
        <v>2941</v>
      </c>
      <c r="S167" s="1" t="s">
        <v>2024</v>
      </c>
      <c r="T167" s="1" t="s">
        <v>2025</v>
      </c>
      <c r="U167" s="1" t="s">
        <v>1973</v>
      </c>
      <c r="V167" s="1" t="s">
        <v>2186</v>
      </c>
    </row>
    <row r="168" s="1" customFormat="1" spans="1:22">
      <c r="A168" s="3">
        <v>999229901873028</v>
      </c>
      <c r="B168" s="1" t="s">
        <v>2905</v>
      </c>
      <c r="C168" s="1" t="s">
        <v>2942</v>
      </c>
      <c r="D168" s="1" t="s">
        <v>2943</v>
      </c>
      <c r="E168" s="1" t="s">
        <v>2944</v>
      </c>
      <c r="F168" s="1" t="s">
        <v>2037</v>
      </c>
      <c r="G168" s="1" t="s">
        <v>2015</v>
      </c>
      <c r="H168" s="1" t="s">
        <v>2016</v>
      </c>
      <c r="I168" s="1" t="s">
        <v>2945</v>
      </c>
      <c r="J168" s="1" t="s">
        <v>30</v>
      </c>
      <c r="K168" s="1" t="s">
        <v>2946</v>
      </c>
      <c r="L168" s="1" t="s">
        <v>2946</v>
      </c>
      <c r="M168" s="1" t="s">
        <v>2019</v>
      </c>
      <c r="N168" s="1" t="s">
        <v>2019</v>
      </c>
      <c r="O168" s="1" t="s">
        <v>2020</v>
      </c>
      <c r="P168" s="1" t="s">
        <v>2021</v>
      </c>
      <c r="Q168" s="1" t="s">
        <v>2022</v>
      </c>
      <c r="R168" s="1" t="s">
        <v>2947</v>
      </c>
      <c r="S168" s="1" t="s">
        <v>2024</v>
      </c>
      <c r="T168" s="1" t="s">
        <v>2025</v>
      </c>
      <c r="U168" s="1" t="s">
        <v>1973</v>
      </c>
      <c r="V168" s="1" t="s">
        <v>2026</v>
      </c>
    </row>
    <row r="169" s="1" customFormat="1" spans="1:22">
      <c r="A169" s="3">
        <v>999229896329746</v>
      </c>
      <c r="B169" s="1" t="s">
        <v>2905</v>
      </c>
      <c r="C169" s="1" t="s">
        <v>2948</v>
      </c>
      <c r="D169" s="1" t="s">
        <v>2518</v>
      </c>
      <c r="E169" s="1" t="s">
        <v>2949</v>
      </c>
      <c r="F169" s="1" t="s">
        <v>2135</v>
      </c>
      <c r="G169" s="1" t="s">
        <v>2091</v>
      </c>
      <c r="H169" s="1" t="s">
        <v>2016</v>
      </c>
      <c r="I169" s="1" t="s">
        <v>2950</v>
      </c>
      <c r="J169" s="1" t="s">
        <v>30</v>
      </c>
      <c r="K169" s="1" t="s">
        <v>2951</v>
      </c>
      <c r="L169" s="1" t="s">
        <v>2951</v>
      </c>
      <c r="M169" s="1" t="s">
        <v>2019</v>
      </c>
      <c r="N169" s="1" t="s">
        <v>2019</v>
      </c>
      <c r="O169" s="1" t="s">
        <v>2020</v>
      </c>
      <c r="P169" s="1" t="s">
        <v>2021</v>
      </c>
      <c r="Q169" s="1" t="s">
        <v>2022</v>
      </c>
      <c r="R169" s="1" t="s">
        <v>2952</v>
      </c>
      <c r="S169" s="1" t="s">
        <v>2024</v>
      </c>
      <c r="T169" s="1" t="s">
        <v>2025</v>
      </c>
      <c r="U169" s="1" t="s">
        <v>1973</v>
      </c>
      <c r="V169" s="1" t="s">
        <v>2186</v>
      </c>
    </row>
    <row r="170" s="1" customFormat="1" spans="1:22">
      <c r="A170" s="3">
        <v>999229895767251</v>
      </c>
      <c r="B170" s="1" t="s">
        <v>2905</v>
      </c>
      <c r="C170" s="1" t="s">
        <v>2953</v>
      </c>
      <c r="D170" s="1" t="s">
        <v>2518</v>
      </c>
      <c r="E170" s="1" t="s">
        <v>2954</v>
      </c>
      <c r="F170" s="1" t="s">
        <v>2055</v>
      </c>
      <c r="G170" s="1" t="s">
        <v>2048</v>
      </c>
      <c r="H170" s="1" t="s">
        <v>2016</v>
      </c>
      <c r="I170" s="1" t="s">
        <v>2955</v>
      </c>
      <c r="J170" s="1" t="s">
        <v>30</v>
      </c>
      <c r="K170" s="1" t="s">
        <v>2956</v>
      </c>
      <c r="L170" s="1" t="s">
        <v>2956</v>
      </c>
      <c r="M170" s="1" t="s">
        <v>2019</v>
      </c>
      <c r="N170" s="1" t="s">
        <v>2019</v>
      </c>
      <c r="O170" s="1" t="s">
        <v>2020</v>
      </c>
      <c r="P170" s="1" t="s">
        <v>2021</v>
      </c>
      <c r="Q170" s="1" t="s">
        <v>2022</v>
      </c>
      <c r="R170" s="1" t="s">
        <v>2957</v>
      </c>
      <c r="S170" s="1" t="s">
        <v>2024</v>
      </c>
      <c r="T170" s="1" t="s">
        <v>2025</v>
      </c>
      <c r="U170" s="1" t="s">
        <v>1973</v>
      </c>
      <c r="V170" s="1" t="s">
        <v>2186</v>
      </c>
    </row>
    <row r="171" s="1" customFormat="1" spans="1:22">
      <c r="A171" s="3">
        <v>999229895050239</v>
      </c>
      <c r="B171" s="1" t="s">
        <v>2905</v>
      </c>
      <c r="C171" s="1" t="s">
        <v>2958</v>
      </c>
      <c r="D171" s="1" t="s">
        <v>2598</v>
      </c>
      <c r="E171" s="1" t="s">
        <v>2959</v>
      </c>
      <c r="F171" s="1" t="s">
        <v>2011</v>
      </c>
      <c r="G171" s="1" t="s">
        <v>2015</v>
      </c>
      <c r="H171" s="1" t="s">
        <v>2016</v>
      </c>
      <c r="I171" s="1" t="s">
        <v>2960</v>
      </c>
      <c r="J171" s="1" t="s">
        <v>30</v>
      </c>
      <c r="K171" s="1" t="s">
        <v>2961</v>
      </c>
      <c r="L171" s="1" t="s">
        <v>2961</v>
      </c>
      <c r="M171" s="1" t="s">
        <v>2019</v>
      </c>
      <c r="N171" s="1" t="s">
        <v>2019</v>
      </c>
      <c r="O171" s="1" t="s">
        <v>2020</v>
      </c>
      <c r="P171" s="1" t="s">
        <v>2021</v>
      </c>
      <c r="Q171" s="1" t="s">
        <v>2022</v>
      </c>
      <c r="R171" s="1" t="s">
        <v>2962</v>
      </c>
      <c r="S171" s="1" t="s">
        <v>2024</v>
      </c>
      <c r="T171" s="1" t="s">
        <v>2025</v>
      </c>
      <c r="U171" s="1" t="s">
        <v>1973</v>
      </c>
      <c r="V171" s="1" t="s">
        <v>2041</v>
      </c>
    </row>
    <row r="172" s="1" customFormat="1" spans="1:22">
      <c r="A172" s="3">
        <v>999229892678381</v>
      </c>
      <c r="B172" s="1" t="s">
        <v>2963</v>
      </c>
      <c r="C172" s="1" t="s">
        <v>2964</v>
      </c>
      <c r="D172" s="1" t="s">
        <v>2518</v>
      </c>
      <c r="E172" s="1" t="s">
        <v>2965</v>
      </c>
      <c r="F172" s="1" t="s">
        <v>2048</v>
      </c>
      <c r="G172" s="1" t="s">
        <v>2027</v>
      </c>
      <c r="H172" s="1" t="s">
        <v>2016</v>
      </c>
      <c r="I172" s="1" t="s">
        <v>2966</v>
      </c>
      <c r="J172" s="1" t="s">
        <v>30</v>
      </c>
      <c r="K172" s="1" t="s">
        <v>2967</v>
      </c>
      <c r="L172" s="1" t="s">
        <v>2967</v>
      </c>
      <c r="M172" s="1" t="s">
        <v>2019</v>
      </c>
      <c r="N172" s="1" t="s">
        <v>2019</v>
      </c>
      <c r="O172" s="1" t="s">
        <v>2020</v>
      </c>
      <c r="P172" s="1" t="s">
        <v>2021</v>
      </c>
      <c r="Q172" s="1" t="s">
        <v>2022</v>
      </c>
      <c r="R172" s="1" t="s">
        <v>2968</v>
      </c>
      <c r="S172" s="1" t="s">
        <v>2024</v>
      </c>
      <c r="T172" s="1" t="s">
        <v>2025</v>
      </c>
      <c r="U172" s="1" t="s">
        <v>1973</v>
      </c>
      <c r="V172" s="1" t="s">
        <v>2186</v>
      </c>
    </row>
    <row r="173" s="1" customFormat="1" spans="1:22">
      <c r="A173" s="3">
        <v>999229892553152</v>
      </c>
      <c r="B173" s="1" t="s">
        <v>2963</v>
      </c>
      <c r="C173" s="1" t="s">
        <v>2969</v>
      </c>
      <c r="D173" s="1" t="s">
        <v>2359</v>
      </c>
      <c r="E173" s="1" t="s">
        <v>2970</v>
      </c>
      <c r="F173" s="1" t="s">
        <v>2027</v>
      </c>
      <c r="G173" s="1" t="s">
        <v>2011</v>
      </c>
      <c r="H173" s="1" t="s">
        <v>2016</v>
      </c>
      <c r="I173" s="1" t="s">
        <v>2971</v>
      </c>
      <c r="J173" s="1" t="s">
        <v>30</v>
      </c>
      <c r="K173" s="1" t="s">
        <v>2972</v>
      </c>
      <c r="L173" s="1" t="s">
        <v>2972</v>
      </c>
      <c r="M173" s="1" t="s">
        <v>2019</v>
      </c>
      <c r="N173" s="1" t="s">
        <v>2019</v>
      </c>
      <c r="O173" s="1" t="s">
        <v>2020</v>
      </c>
      <c r="P173" s="1" t="s">
        <v>2021</v>
      </c>
      <c r="Q173" s="1" t="s">
        <v>2022</v>
      </c>
      <c r="R173" s="1" t="s">
        <v>2973</v>
      </c>
      <c r="S173" s="1" t="s">
        <v>2024</v>
      </c>
      <c r="T173" s="1" t="s">
        <v>2025</v>
      </c>
      <c r="U173" s="1" t="s">
        <v>1973</v>
      </c>
      <c r="V173" s="1" t="s">
        <v>2026</v>
      </c>
    </row>
    <row r="174" s="1" customFormat="1" spans="1:22">
      <c r="A174" s="3">
        <v>999229889272128</v>
      </c>
      <c r="B174" s="1" t="s">
        <v>2963</v>
      </c>
      <c r="C174" s="1" t="s">
        <v>2974</v>
      </c>
      <c r="D174" s="1" t="s">
        <v>2871</v>
      </c>
      <c r="E174" s="1" t="s">
        <v>2975</v>
      </c>
      <c r="F174" s="1" t="s">
        <v>2135</v>
      </c>
      <c r="G174" s="1" t="s">
        <v>2091</v>
      </c>
      <c r="H174" s="1" t="s">
        <v>2016</v>
      </c>
      <c r="I174" s="1" t="s">
        <v>2976</v>
      </c>
      <c r="J174" s="1" t="s">
        <v>30</v>
      </c>
      <c r="K174" s="1" t="s">
        <v>2977</v>
      </c>
      <c r="L174" s="1" t="s">
        <v>2977</v>
      </c>
      <c r="M174" s="1" t="s">
        <v>2019</v>
      </c>
      <c r="N174" s="1" t="s">
        <v>2019</v>
      </c>
      <c r="O174" s="1" t="s">
        <v>2020</v>
      </c>
      <c r="P174" s="1" t="s">
        <v>2021</v>
      </c>
      <c r="Q174" s="1" t="s">
        <v>2022</v>
      </c>
      <c r="R174" s="1" t="s">
        <v>2978</v>
      </c>
      <c r="S174" s="1" t="s">
        <v>2024</v>
      </c>
      <c r="T174" s="1" t="s">
        <v>2025</v>
      </c>
      <c r="U174" s="1" t="s">
        <v>1973</v>
      </c>
      <c r="V174" s="1" t="s">
        <v>2876</v>
      </c>
    </row>
    <row r="175" s="1" customFormat="1" spans="1:22">
      <c r="A175" s="3">
        <v>999229888799837</v>
      </c>
      <c r="B175" s="1" t="s">
        <v>2963</v>
      </c>
      <c r="C175" s="1" t="s">
        <v>2979</v>
      </c>
      <c r="D175" s="1" t="s">
        <v>2980</v>
      </c>
      <c r="E175" s="1" t="s">
        <v>2981</v>
      </c>
      <c r="F175" s="1" t="s">
        <v>2027</v>
      </c>
      <c r="G175" s="1" t="s">
        <v>2037</v>
      </c>
      <c r="H175" s="1" t="s">
        <v>2016</v>
      </c>
      <c r="I175" s="1" t="s">
        <v>2982</v>
      </c>
      <c r="J175" s="1" t="s">
        <v>30</v>
      </c>
      <c r="K175" s="1" t="s">
        <v>2983</v>
      </c>
      <c r="L175" s="1" t="s">
        <v>2983</v>
      </c>
      <c r="M175" s="1" t="s">
        <v>2019</v>
      </c>
      <c r="N175" s="1" t="s">
        <v>2019</v>
      </c>
      <c r="O175" s="1" t="s">
        <v>2020</v>
      </c>
      <c r="P175" s="1" t="s">
        <v>2021</v>
      </c>
      <c r="Q175" s="1" t="s">
        <v>2022</v>
      </c>
      <c r="R175" s="1" t="s">
        <v>2984</v>
      </c>
      <c r="S175" s="1" t="s">
        <v>2024</v>
      </c>
      <c r="T175" s="1" t="s">
        <v>2025</v>
      </c>
      <c r="U175" s="1" t="s">
        <v>1973</v>
      </c>
      <c r="V175" s="1" t="s">
        <v>2041</v>
      </c>
    </row>
    <row r="176" s="1" customFormat="1" spans="1:22">
      <c r="A176" s="3">
        <v>999229887071670</v>
      </c>
      <c r="B176" s="1" t="s">
        <v>2963</v>
      </c>
      <c r="C176" s="1" t="s">
        <v>2985</v>
      </c>
      <c r="D176" s="1" t="s">
        <v>2986</v>
      </c>
      <c r="E176" s="1" t="s">
        <v>2987</v>
      </c>
      <c r="F176" s="1" t="s">
        <v>2037</v>
      </c>
      <c r="G176" s="1" t="s">
        <v>2015</v>
      </c>
      <c r="H176" s="1" t="s">
        <v>2016</v>
      </c>
      <c r="I176" s="1" t="s">
        <v>2988</v>
      </c>
      <c r="J176" s="1" t="s">
        <v>30</v>
      </c>
      <c r="K176" s="1" t="s">
        <v>2989</v>
      </c>
      <c r="L176" s="1" t="s">
        <v>2989</v>
      </c>
      <c r="M176" s="1" t="s">
        <v>2019</v>
      </c>
      <c r="N176" s="1" t="s">
        <v>2019</v>
      </c>
      <c r="O176" s="1" t="s">
        <v>2020</v>
      </c>
      <c r="P176" s="1" t="s">
        <v>2021</v>
      </c>
      <c r="Q176" s="1" t="s">
        <v>2022</v>
      </c>
      <c r="R176" s="1" t="s">
        <v>2990</v>
      </c>
      <c r="S176" s="1" t="s">
        <v>2024</v>
      </c>
      <c r="T176" s="1" t="s">
        <v>2025</v>
      </c>
      <c r="U176" s="1" t="s">
        <v>1973</v>
      </c>
      <c r="V176" s="1" t="s">
        <v>2026</v>
      </c>
    </row>
    <row r="177" s="1" customFormat="1" spans="1:22">
      <c r="A177" s="3">
        <v>999229886435705</v>
      </c>
      <c r="B177" s="1" t="s">
        <v>2963</v>
      </c>
      <c r="C177" s="1" t="s">
        <v>2991</v>
      </c>
      <c r="D177" s="1" t="s">
        <v>2143</v>
      </c>
      <c r="E177" s="1" t="s">
        <v>2992</v>
      </c>
      <c r="F177" s="1" t="s">
        <v>2112</v>
      </c>
      <c r="G177" s="1" t="s">
        <v>2055</v>
      </c>
      <c r="H177" s="1" t="s">
        <v>2016</v>
      </c>
      <c r="I177" s="1" t="s">
        <v>2993</v>
      </c>
      <c r="J177" s="1" t="s">
        <v>30</v>
      </c>
      <c r="K177" s="1" t="s">
        <v>2994</v>
      </c>
      <c r="L177" s="1" t="s">
        <v>2994</v>
      </c>
      <c r="M177" s="1" t="s">
        <v>2019</v>
      </c>
      <c r="N177" s="1" t="s">
        <v>2019</v>
      </c>
      <c r="O177" s="1" t="s">
        <v>2020</v>
      </c>
      <c r="P177" s="1" t="s">
        <v>2021</v>
      </c>
      <c r="Q177" s="1" t="s">
        <v>2022</v>
      </c>
      <c r="R177" s="1" t="s">
        <v>2995</v>
      </c>
      <c r="S177" s="1" t="s">
        <v>2024</v>
      </c>
      <c r="T177" s="1" t="s">
        <v>2025</v>
      </c>
      <c r="U177" s="1" t="s">
        <v>1973</v>
      </c>
      <c r="V177" s="1" t="s">
        <v>2026</v>
      </c>
    </row>
    <row r="178" s="1" customFormat="1" spans="1:22">
      <c r="A178" s="3">
        <v>999229886049960</v>
      </c>
      <c r="B178" s="1" t="s">
        <v>2963</v>
      </c>
      <c r="C178" s="1" t="s">
        <v>2996</v>
      </c>
      <c r="D178" s="1" t="s">
        <v>2518</v>
      </c>
      <c r="E178" s="1" t="s">
        <v>2997</v>
      </c>
      <c r="F178" s="1" t="s">
        <v>2112</v>
      </c>
      <c r="G178" s="1" t="s">
        <v>2091</v>
      </c>
      <c r="H178" s="1" t="s">
        <v>2016</v>
      </c>
      <c r="I178" s="1" t="s">
        <v>2998</v>
      </c>
      <c r="J178" s="1" t="s">
        <v>30</v>
      </c>
      <c r="K178" s="1" t="s">
        <v>2999</v>
      </c>
      <c r="L178" s="1" t="s">
        <v>2999</v>
      </c>
      <c r="M178" s="1" t="s">
        <v>2019</v>
      </c>
      <c r="N178" s="1" t="s">
        <v>2019</v>
      </c>
      <c r="O178" s="1" t="s">
        <v>2020</v>
      </c>
      <c r="P178" s="1" t="s">
        <v>2021</v>
      </c>
      <c r="Q178" s="1" t="s">
        <v>2022</v>
      </c>
      <c r="R178" s="1" t="s">
        <v>3000</v>
      </c>
      <c r="S178" s="1" t="s">
        <v>2024</v>
      </c>
      <c r="T178" s="1" t="s">
        <v>2025</v>
      </c>
      <c r="U178" s="1" t="s">
        <v>1973</v>
      </c>
      <c r="V178" s="1" t="s">
        <v>2186</v>
      </c>
    </row>
    <row r="179" s="1" customFormat="1" spans="1:22">
      <c r="A179" s="3">
        <v>999229885852264</v>
      </c>
      <c r="B179" s="1" t="s">
        <v>2963</v>
      </c>
      <c r="C179" s="1" t="s">
        <v>3001</v>
      </c>
      <c r="D179" s="1" t="s">
        <v>2760</v>
      </c>
      <c r="E179" s="1" t="s">
        <v>3002</v>
      </c>
      <c r="F179" s="1" t="s">
        <v>2055</v>
      </c>
      <c r="G179" s="1" t="s">
        <v>2048</v>
      </c>
      <c r="H179" s="1" t="s">
        <v>2016</v>
      </c>
      <c r="I179" s="1" t="s">
        <v>3003</v>
      </c>
      <c r="J179" s="1" t="s">
        <v>30</v>
      </c>
      <c r="K179" s="1" t="s">
        <v>3004</v>
      </c>
      <c r="L179" s="1" t="s">
        <v>3004</v>
      </c>
      <c r="M179" s="1" t="s">
        <v>2019</v>
      </c>
      <c r="N179" s="1" t="s">
        <v>2019</v>
      </c>
      <c r="O179" s="1" t="s">
        <v>2020</v>
      </c>
      <c r="P179" s="1" t="s">
        <v>2021</v>
      </c>
      <c r="Q179" s="1" t="s">
        <v>2022</v>
      </c>
      <c r="R179" s="1" t="s">
        <v>3005</v>
      </c>
      <c r="S179" s="1" t="s">
        <v>2024</v>
      </c>
      <c r="T179" s="1" t="s">
        <v>2025</v>
      </c>
      <c r="U179" s="1" t="s">
        <v>1973</v>
      </c>
      <c r="V179" s="1" t="s">
        <v>2026</v>
      </c>
    </row>
    <row r="180" s="1" customFormat="1" spans="1:22">
      <c r="A180" s="3">
        <v>999229883431732</v>
      </c>
      <c r="B180" s="1" t="s">
        <v>2963</v>
      </c>
      <c r="C180" s="1" t="s">
        <v>3006</v>
      </c>
      <c r="D180" s="1" t="s">
        <v>2518</v>
      </c>
      <c r="E180" s="1" t="s">
        <v>3007</v>
      </c>
      <c r="F180" s="1" t="s">
        <v>2027</v>
      </c>
      <c r="G180" s="1" t="s">
        <v>2037</v>
      </c>
      <c r="H180" s="1" t="s">
        <v>2016</v>
      </c>
      <c r="I180" s="1" t="s">
        <v>3008</v>
      </c>
      <c r="J180" s="1" t="s">
        <v>30</v>
      </c>
      <c r="K180" s="1" t="s">
        <v>3009</v>
      </c>
      <c r="L180" s="1" t="s">
        <v>3009</v>
      </c>
      <c r="M180" s="1" t="s">
        <v>2019</v>
      </c>
      <c r="N180" s="1" t="s">
        <v>2019</v>
      </c>
      <c r="O180" s="1" t="s">
        <v>2020</v>
      </c>
      <c r="P180" s="1" t="s">
        <v>2021</v>
      </c>
      <c r="Q180" s="1" t="s">
        <v>2022</v>
      </c>
      <c r="R180" s="1" t="s">
        <v>3010</v>
      </c>
      <c r="S180" s="1" t="s">
        <v>2024</v>
      </c>
      <c r="T180" s="1" t="s">
        <v>2025</v>
      </c>
      <c r="U180" s="1" t="s">
        <v>1973</v>
      </c>
      <c r="V180" s="1" t="s">
        <v>2186</v>
      </c>
    </row>
    <row r="181" s="1" customFormat="1" spans="1:22">
      <c r="A181" s="3">
        <v>999229846178576</v>
      </c>
      <c r="B181" s="1" t="s">
        <v>3011</v>
      </c>
      <c r="C181" s="1" t="s">
        <v>3012</v>
      </c>
      <c r="D181" s="1" t="s">
        <v>3013</v>
      </c>
      <c r="E181" s="1" t="s">
        <v>3014</v>
      </c>
      <c r="F181" s="1" t="s">
        <v>2027</v>
      </c>
      <c r="G181" s="1" t="s">
        <v>2011</v>
      </c>
      <c r="H181" s="1" t="s">
        <v>2016</v>
      </c>
      <c r="I181" s="1" t="s">
        <v>3015</v>
      </c>
      <c r="J181" s="1" t="s">
        <v>30</v>
      </c>
      <c r="K181" s="1" t="s">
        <v>3016</v>
      </c>
      <c r="L181" s="1" t="s">
        <v>3016</v>
      </c>
      <c r="M181" s="1" t="s">
        <v>2019</v>
      </c>
      <c r="N181" s="1" t="s">
        <v>2019</v>
      </c>
      <c r="O181" s="1" t="s">
        <v>2020</v>
      </c>
      <c r="P181" s="1" t="s">
        <v>2021</v>
      </c>
      <c r="Q181" s="1" t="s">
        <v>2022</v>
      </c>
      <c r="R181" s="1" t="s">
        <v>3017</v>
      </c>
      <c r="S181" s="1" t="s">
        <v>2024</v>
      </c>
      <c r="T181" s="1" t="s">
        <v>2025</v>
      </c>
      <c r="U181" s="1" t="s">
        <v>1973</v>
      </c>
      <c r="V181" s="1" t="s">
        <v>2041</v>
      </c>
    </row>
    <row r="182" s="1" customFormat="1" spans="1:22">
      <c r="A182" s="3">
        <v>999229846166942</v>
      </c>
      <c r="B182" s="1" t="s">
        <v>3011</v>
      </c>
      <c r="C182" s="1" t="s">
        <v>3018</v>
      </c>
      <c r="D182" s="1" t="s">
        <v>2760</v>
      </c>
      <c r="E182" s="1" t="s">
        <v>3019</v>
      </c>
      <c r="F182" s="1" t="s">
        <v>2112</v>
      </c>
      <c r="G182" s="1" t="s">
        <v>2055</v>
      </c>
      <c r="H182" s="1" t="s">
        <v>2016</v>
      </c>
      <c r="I182" s="1" t="s">
        <v>3020</v>
      </c>
      <c r="J182" s="1" t="s">
        <v>30</v>
      </c>
      <c r="K182" s="1" t="s">
        <v>3021</v>
      </c>
      <c r="L182" s="1" t="s">
        <v>3021</v>
      </c>
      <c r="M182" s="1" t="s">
        <v>2019</v>
      </c>
      <c r="N182" s="1" t="s">
        <v>2019</v>
      </c>
      <c r="O182" s="1" t="s">
        <v>2020</v>
      </c>
      <c r="P182" s="1" t="s">
        <v>2021</v>
      </c>
      <c r="Q182" s="1" t="s">
        <v>2022</v>
      </c>
      <c r="R182" s="1" t="s">
        <v>3022</v>
      </c>
      <c r="S182" s="1" t="s">
        <v>2024</v>
      </c>
      <c r="T182" s="1" t="s">
        <v>2025</v>
      </c>
      <c r="U182" s="1" t="s">
        <v>1973</v>
      </c>
      <c r="V182" s="1" t="s">
        <v>2026</v>
      </c>
    </row>
    <row r="183" s="1" customFormat="1" spans="1:22">
      <c r="A183" s="3">
        <v>999229844219744</v>
      </c>
      <c r="B183" s="1" t="s">
        <v>3011</v>
      </c>
      <c r="C183" s="1" t="s">
        <v>3023</v>
      </c>
      <c r="D183" s="1" t="s">
        <v>3024</v>
      </c>
      <c r="E183" s="1" t="s">
        <v>3025</v>
      </c>
      <c r="F183" s="1" t="s">
        <v>2091</v>
      </c>
      <c r="G183" s="1" t="s">
        <v>2048</v>
      </c>
      <c r="H183" s="1" t="s">
        <v>2016</v>
      </c>
      <c r="I183" s="1" t="s">
        <v>3026</v>
      </c>
      <c r="J183" s="1" t="s">
        <v>30</v>
      </c>
      <c r="K183" s="1" t="s">
        <v>3027</v>
      </c>
      <c r="L183" s="1" t="s">
        <v>3027</v>
      </c>
      <c r="M183" s="1" t="s">
        <v>2019</v>
      </c>
      <c r="N183" s="1" t="s">
        <v>2019</v>
      </c>
      <c r="O183" s="1" t="s">
        <v>2020</v>
      </c>
      <c r="P183" s="1" t="s">
        <v>2021</v>
      </c>
      <c r="Q183" s="1" t="s">
        <v>2022</v>
      </c>
      <c r="R183" s="1" t="s">
        <v>3028</v>
      </c>
      <c r="S183" s="1" t="s">
        <v>2024</v>
      </c>
      <c r="T183" s="1" t="s">
        <v>2025</v>
      </c>
      <c r="U183" s="1" t="s">
        <v>1973</v>
      </c>
      <c r="V183" s="1" t="s">
        <v>2026</v>
      </c>
    </row>
    <row r="184" s="1" customFormat="1" spans="1:22">
      <c r="A184" s="3">
        <v>29842913139</v>
      </c>
      <c r="B184" s="1" t="s">
        <v>3011</v>
      </c>
      <c r="C184" s="1" t="s">
        <v>3029</v>
      </c>
      <c r="D184" s="1" t="s">
        <v>2070</v>
      </c>
      <c r="E184" s="1" t="s">
        <v>3030</v>
      </c>
      <c r="F184" s="1" t="s">
        <v>2055</v>
      </c>
      <c r="G184" s="1" t="s">
        <v>2027</v>
      </c>
      <c r="H184" s="1" t="s">
        <v>2016</v>
      </c>
      <c r="I184" s="1" t="s">
        <v>3031</v>
      </c>
      <c r="J184" s="1" t="s">
        <v>30</v>
      </c>
      <c r="K184" s="1" t="s">
        <v>3032</v>
      </c>
      <c r="L184" s="1" t="s">
        <v>3032</v>
      </c>
      <c r="M184" s="1" t="s">
        <v>2019</v>
      </c>
      <c r="N184" s="1" t="s">
        <v>2019</v>
      </c>
      <c r="O184" s="1" t="s">
        <v>2020</v>
      </c>
      <c r="P184" s="1" t="s">
        <v>2021</v>
      </c>
      <c r="Q184" s="1" t="s">
        <v>2022</v>
      </c>
      <c r="R184" s="1" t="s">
        <v>3033</v>
      </c>
      <c r="S184" s="1" t="s">
        <v>2024</v>
      </c>
      <c r="T184" s="1" t="s">
        <v>2025</v>
      </c>
      <c r="U184" s="1" t="s">
        <v>1973</v>
      </c>
      <c r="V184" s="1" t="s">
        <v>2026</v>
      </c>
    </row>
    <row r="185" s="1" customFormat="1" spans="1:22">
      <c r="A185" s="3">
        <v>999229840232941</v>
      </c>
      <c r="B185" s="1" t="s">
        <v>3011</v>
      </c>
      <c r="C185" s="1" t="s">
        <v>3034</v>
      </c>
      <c r="D185" s="1" t="s">
        <v>2922</v>
      </c>
      <c r="E185" s="1" t="s">
        <v>3035</v>
      </c>
      <c r="F185" s="1" t="s">
        <v>2135</v>
      </c>
      <c r="G185" s="1" t="s">
        <v>2055</v>
      </c>
      <c r="H185" s="1" t="s">
        <v>2016</v>
      </c>
      <c r="I185" s="1" t="s">
        <v>3036</v>
      </c>
      <c r="J185" s="1" t="s">
        <v>30</v>
      </c>
      <c r="K185" s="1" t="s">
        <v>3037</v>
      </c>
      <c r="L185" s="1" t="s">
        <v>3037</v>
      </c>
      <c r="M185" s="1" t="s">
        <v>2019</v>
      </c>
      <c r="N185" s="1" t="s">
        <v>2019</v>
      </c>
      <c r="O185" s="1" t="s">
        <v>2020</v>
      </c>
      <c r="P185" s="1" t="s">
        <v>2021</v>
      </c>
      <c r="Q185" s="1" t="s">
        <v>2022</v>
      </c>
      <c r="R185" s="1" t="s">
        <v>3038</v>
      </c>
      <c r="S185" s="1" t="s">
        <v>2024</v>
      </c>
      <c r="T185" s="1" t="s">
        <v>2025</v>
      </c>
      <c r="U185" s="1" t="s">
        <v>1973</v>
      </c>
      <c r="V185" s="1" t="s">
        <v>2026</v>
      </c>
    </row>
    <row r="186" s="1" customFormat="1" spans="1:22">
      <c r="A186" s="3">
        <v>999229837448005</v>
      </c>
      <c r="B186" s="1" t="s">
        <v>3011</v>
      </c>
      <c r="C186" s="1" t="s">
        <v>3039</v>
      </c>
      <c r="D186" s="1" t="s">
        <v>2760</v>
      </c>
      <c r="E186" s="1" t="s">
        <v>3040</v>
      </c>
      <c r="F186" s="1" t="s">
        <v>2048</v>
      </c>
      <c r="G186" s="1" t="s">
        <v>2027</v>
      </c>
      <c r="H186" s="1" t="s">
        <v>2016</v>
      </c>
      <c r="I186" s="1" t="s">
        <v>3041</v>
      </c>
      <c r="J186" s="1" t="s">
        <v>30</v>
      </c>
      <c r="K186" s="1" t="s">
        <v>3042</v>
      </c>
      <c r="L186" s="1" t="s">
        <v>3042</v>
      </c>
      <c r="M186" s="1" t="s">
        <v>2019</v>
      </c>
      <c r="N186" s="1" t="s">
        <v>2019</v>
      </c>
      <c r="O186" s="1" t="s">
        <v>2020</v>
      </c>
      <c r="P186" s="1" t="s">
        <v>2021</v>
      </c>
      <c r="Q186" s="1" t="s">
        <v>2022</v>
      </c>
      <c r="R186" s="1" t="s">
        <v>3043</v>
      </c>
      <c r="S186" s="1" t="s">
        <v>2024</v>
      </c>
      <c r="T186" s="1" t="s">
        <v>2025</v>
      </c>
      <c r="U186" s="1" t="s">
        <v>1973</v>
      </c>
      <c r="V186" s="1" t="s">
        <v>2026</v>
      </c>
    </row>
    <row r="187" s="1" customFormat="1" spans="1:22">
      <c r="A187" s="3">
        <v>29835916578</v>
      </c>
      <c r="B187" s="1" t="s">
        <v>3011</v>
      </c>
      <c r="C187" s="1" t="s">
        <v>3044</v>
      </c>
      <c r="D187" s="1" t="s">
        <v>2518</v>
      </c>
      <c r="E187" s="1" t="s">
        <v>3045</v>
      </c>
      <c r="F187" s="1" t="s">
        <v>2112</v>
      </c>
      <c r="G187" s="1" t="s">
        <v>2091</v>
      </c>
      <c r="H187" s="1" t="s">
        <v>2016</v>
      </c>
      <c r="I187" s="1" t="s">
        <v>3046</v>
      </c>
      <c r="J187" s="1" t="s">
        <v>30</v>
      </c>
      <c r="K187" s="1" t="s">
        <v>3047</v>
      </c>
      <c r="L187" s="1" t="s">
        <v>3047</v>
      </c>
      <c r="M187" s="1" t="s">
        <v>2019</v>
      </c>
      <c r="N187" s="1" t="s">
        <v>2019</v>
      </c>
      <c r="O187" s="1" t="s">
        <v>2020</v>
      </c>
      <c r="P187" s="1" t="s">
        <v>2021</v>
      </c>
      <c r="Q187" s="1" t="s">
        <v>2022</v>
      </c>
      <c r="R187" s="1" t="s">
        <v>3048</v>
      </c>
      <c r="S187" s="1" t="s">
        <v>2024</v>
      </c>
      <c r="T187" s="1" t="s">
        <v>2025</v>
      </c>
      <c r="U187" s="1" t="s">
        <v>1973</v>
      </c>
      <c r="V187" s="1" t="s">
        <v>2186</v>
      </c>
    </row>
    <row r="188" s="1" customFormat="1" spans="1:22">
      <c r="A188" s="3">
        <v>999229831126140</v>
      </c>
      <c r="B188" s="1" t="s">
        <v>3049</v>
      </c>
      <c r="C188" s="1" t="s">
        <v>3050</v>
      </c>
      <c r="D188" s="1" t="s">
        <v>2518</v>
      </c>
      <c r="E188" s="1" t="s">
        <v>3051</v>
      </c>
      <c r="F188" s="1" t="s">
        <v>2091</v>
      </c>
      <c r="G188" s="1" t="s">
        <v>2055</v>
      </c>
      <c r="H188" s="1" t="s">
        <v>2016</v>
      </c>
      <c r="I188" s="1" t="s">
        <v>3052</v>
      </c>
      <c r="J188" s="1" t="s">
        <v>30</v>
      </c>
      <c r="K188" s="1" t="s">
        <v>3053</v>
      </c>
      <c r="L188" s="1" t="s">
        <v>3053</v>
      </c>
      <c r="M188" s="1" t="s">
        <v>2019</v>
      </c>
      <c r="N188" s="1" t="s">
        <v>2019</v>
      </c>
      <c r="O188" s="1" t="s">
        <v>2020</v>
      </c>
      <c r="P188" s="1" t="s">
        <v>2021</v>
      </c>
      <c r="Q188" s="1" t="s">
        <v>2022</v>
      </c>
      <c r="R188" s="1" t="s">
        <v>3054</v>
      </c>
      <c r="S188" s="1" t="s">
        <v>2024</v>
      </c>
      <c r="T188" s="1" t="s">
        <v>2025</v>
      </c>
      <c r="U188" s="1" t="s">
        <v>1973</v>
      </c>
      <c r="V188" s="1" t="s">
        <v>2186</v>
      </c>
    </row>
    <row r="189" s="1" customFormat="1" spans="1:22">
      <c r="A189" s="3">
        <v>999229830781692</v>
      </c>
      <c r="B189" s="1" t="s">
        <v>3049</v>
      </c>
      <c r="C189" s="1" t="s">
        <v>3055</v>
      </c>
      <c r="D189" s="1" t="s">
        <v>3056</v>
      </c>
      <c r="E189" s="1" t="s">
        <v>3057</v>
      </c>
      <c r="F189" s="1" t="s">
        <v>2112</v>
      </c>
      <c r="G189" s="1" t="s">
        <v>2055</v>
      </c>
      <c r="H189" s="1" t="s">
        <v>2016</v>
      </c>
      <c r="I189" s="1" t="s">
        <v>3058</v>
      </c>
      <c r="J189" s="1" t="s">
        <v>30</v>
      </c>
      <c r="K189" s="1" t="s">
        <v>3059</v>
      </c>
      <c r="L189" s="1" t="s">
        <v>3059</v>
      </c>
      <c r="M189" s="1" t="s">
        <v>2019</v>
      </c>
      <c r="N189" s="1" t="s">
        <v>2019</v>
      </c>
      <c r="O189" s="1" t="s">
        <v>2020</v>
      </c>
      <c r="P189" s="1" t="s">
        <v>2021</v>
      </c>
      <c r="Q189" s="1" t="s">
        <v>2022</v>
      </c>
      <c r="R189" s="1" t="s">
        <v>3060</v>
      </c>
      <c r="S189" s="1" t="s">
        <v>2024</v>
      </c>
      <c r="T189" s="1" t="s">
        <v>2025</v>
      </c>
      <c r="U189" s="1" t="s">
        <v>1973</v>
      </c>
      <c r="V189" s="1" t="s">
        <v>2026</v>
      </c>
    </row>
    <row r="190" s="1" customFormat="1" spans="1:22">
      <c r="A190" s="3">
        <v>999229829077108</v>
      </c>
      <c r="B190" s="1" t="s">
        <v>3049</v>
      </c>
      <c r="C190" s="1" t="s">
        <v>3061</v>
      </c>
      <c r="D190" s="1" t="s">
        <v>2518</v>
      </c>
      <c r="E190" s="1" t="s">
        <v>3062</v>
      </c>
      <c r="F190" s="1" t="s">
        <v>2027</v>
      </c>
      <c r="G190" s="1" t="s">
        <v>2037</v>
      </c>
      <c r="H190" s="1" t="s">
        <v>2016</v>
      </c>
      <c r="I190" s="1" t="s">
        <v>3063</v>
      </c>
      <c r="J190" s="1" t="s">
        <v>30</v>
      </c>
      <c r="K190" s="1" t="s">
        <v>3064</v>
      </c>
      <c r="L190" s="1" t="s">
        <v>3064</v>
      </c>
      <c r="M190" s="1" t="s">
        <v>2019</v>
      </c>
      <c r="N190" s="1" t="s">
        <v>2019</v>
      </c>
      <c r="O190" s="1" t="s">
        <v>2020</v>
      </c>
      <c r="P190" s="1" t="s">
        <v>2021</v>
      </c>
      <c r="Q190" s="1" t="s">
        <v>2022</v>
      </c>
      <c r="R190" s="1" t="s">
        <v>3065</v>
      </c>
      <c r="S190" s="1" t="s">
        <v>2024</v>
      </c>
      <c r="T190" s="1" t="s">
        <v>2025</v>
      </c>
      <c r="U190" s="1" t="s">
        <v>1973</v>
      </c>
      <c r="V190" s="1" t="s">
        <v>2186</v>
      </c>
    </row>
    <row r="191" s="1" customFormat="1" spans="1:22">
      <c r="A191" s="3">
        <v>999229828771721</v>
      </c>
      <c r="B191" s="1" t="s">
        <v>3049</v>
      </c>
      <c r="C191" s="1" t="s">
        <v>3066</v>
      </c>
      <c r="D191" s="1" t="s">
        <v>2070</v>
      </c>
      <c r="E191" s="1" t="s">
        <v>3067</v>
      </c>
      <c r="F191" s="1" t="s">
        <v>2037</v>
      </c>
      <c r="G191" s="1" t="s">
        <v>2011</v>
      </c>
      <c r="H191" s="1" t="s">
        <v>2016</v>
      </c>
      <c r="I191" s="1" t="s">
        <v>3068</v>
      </c>
      <c r="J191" s="1" t="s">
        <v>30</v>
      </c>
      <c r="K191" s="1" t="s">
        <v>3069</v>
      </c>
      <c r="L191" s="1" t="s">
        <v>3069</v>
      </c>
      <c r="M191" s="1" t="s">
        <v>2019</v>
      </c>
      <c r="N191" s="1" t="s">
        <v>2019</v>
      </c>
      <c r="O191" s="1" t="s">
        <v>2020</v>
      </c>
      <c r="P191" s="1" t="s">
        <v>2021</v>
      </c>
      <c r="Q191" s="1" t="s">
        <v>2022</v>
      </c>
      <c r="R191" s="1" t="s">
        <v>3070</v>
      </c>
      <c r="S191" s="1" t="s">
        <v>2024</v>
      </c>
      <c r="T191" s="1" t="s">
        <v>2025</v>
      </c>
      <c r="U191" s="1" t="s">
        <v>1973</v>
      </c>
      <c r="V191" s="1" t="s">
        <v>2026</v>
      </c>
    </row>
    <row r="192" s="1" customFormat="1" spans="1:22">
      <c r="A192" s="3">
        <v>999229827681769</v>
      </c>
      <c r="B192" s="1" t="s">
        <v>3049</v>
      </c>
      <c r="C192" s="1" t="s">
        <v>3071</v>
      </c>
      <c r="D192" s="1" t="s">
        <v>2760</v>
      </c>
      <c r="E192" s="1" t="s">
        <v>3072</v>
      </c>
      <c r="F192" s="1" t="s">
        <v>2135</v>
      </c>
      <c r="G192" s="1" t="s">
        <v>2055</v>
      </c>
      <c r="H192" s="1" t="s">
        <v>2016</v>
      </c>
      <c r="I192" s="1" t="s">
        <v>3073</v>
      </c>
      <c r="J192" s="1" t="s">
        <v>30</v>
      </c>
      <c r="K192" s="1" t="s">
        <v>3074</v>
      </c>
      <c r="L192" s="1" t="s">
        <v>3074</v>
      </c>
      <c r="M192" s="1" t="s">
        <v>2019</v>
      </c>
      <c r="N192" s="1" t="s">
        <v>2019</v>
      </c>
      <c r="O192" s="1" t="s">
        <v>2020</v>
      </c>
      <c r="P192" s="1" t="s">
        <v>2021</v>
      </c>
      <c r="Q192" s="1" t="s">
        <v>2022</v>
      </c>
      <c r="R192" s="1" t="s">
        <v>3075</v>
      </c>
      <c r="S192" s="1" t="s">
        <v>2024</v>
      </c>
      <c r="T192" s="1" t="s">
        <v>2025</v>
      </c>
      <c r="U192" s="1" t="s">
        <v>1973</v>
      </c>
      <c r="V192" s="1" t="s">
        <v>2026</v>
      </c>
    </row>
    <row r="193" s="1" customFormat="1" spans="1:22">
      <c r="A193" s="3">
        <v>999229826307361</v>
      </c>
      <c r="B193" s="1" t="s">
        <v>3049</v>
      </c>
      <c r="C193" s="1" t="s">
        <v>3076</v>
      </c>
      <c r="D193" s="1" t="s">
        <v>2518</v>
      </c>
      <c r="E193" s="1" t="s">
        <v>3077</v>
      </c>
      <c r="F193" s="1" t="s">
        <v>2011</v>
      </c>
      <c r="G193" s="1" t="s">
        <v>2015</v>
      </c>
      <c r="H193" s="1" t="s">
        <v>2016</v>
      </c>
      <c r="I193" s="1" t="s">
        <v>3078</v>
      </c>
      <c r="J193" s="1" t="s">
        <v>30</v>
      </c>
      <c r="K193" s="1" t="s">
        <v>3079</v>
      </c>
      <c r="L193" s="1" t="s">
        <v>3079</v>
      </c>
      <c r="M193" s="1" t="s">
        <v>2019</v>
      </c>
      <c r="N193" s="1" t="s">
        <v>2019</v>
      </c>
      <c r="O193" s="1" t="s">
        <v>2020</v>
      </c>
      <c r="P193" s="1" t="s">
        <v>2021</v>
      </c>
      <c r="Q193" s="1" t="s">
        <v>2022</v>
      </c>
      <c r="R193" s="1" t="s">
        <v>3080</v>
      </c>
      <c r="S193" s="1" t="s">
        <v>2024</v>
      </c>
      <c r="T193" s="1" t="s">
        <v>2025</v>
      </c>
      <c r="U193" s="1" t="s">
        <v>1973</v>
      </c>
      <c r="V193" s="1" t="s">
        <v>2186</v>
      </c>
    </row>
    <row r="194" s="1" customFormat="1" spans="1:22">
      <c r="A194" s="3">
        <v>999229825688642</v>
      </c>
      <c r="B194" s="1" t="s">
        <v>3049</v>
      </c>
      <c r="C194" s="1" t="s">
        <v>3081</v>
      </c>
      <c r="D194" s="1" t="s">
        <v>3082</v>
      </c>
      <c r="E194" s="1" t="s">
        <v>3083</v>
      </c>
      <c r="F194" s="1" t="s">
        <v>2037</v>
      </c>
      <c r="G194" s="1" t="s">
        <v>2015</v>
      </c>
      <c r="H194" s="1" t="s">
        <v>2016</v>
      </c>
      <c r="I194" s="1" t="s">
        <v>3084</v>
      </c>
      <c r="J194" s="1" t="s">
        <v>30</v>
      </c>
      <c r="K194" s="1" t="s">
        <v>3085</v>
      </c>
      <c r="L194" s="1" t="s">
        <v>3085</v>
      </c>
      <c r="M194" s="1" t="s">
        <v>2019</v>
      </c>
      <c r="N194" s="1" t="s">
        <v>2019</v>
      </c>
      <c r="O194" s="1" t="s">
        <v>2020</v>
      </c>
      <c r="P194" s="1" t="s">
        <v>2021</v>
      </c>
      <c r="Q194" s="1" t="s">
        <v>2022</v>
      </c>
      <c r="R194" s="1" t="s">
        <v>3086</v>
      </c>
      <c r="S194" s="1" t="s">
        <v>2024</v>
      </c>
      <c r="T194" s="1" t="s">
        <v>2025</v>
      </c>
      <c r="U194" s="1" t="s">
        <v>1973</v>
      </c>
      <c r="V194" s="1" t="s">
        <v>2026</v>
      </c>
    </row>
    <row r="195" s="1" customFormat="1" spans="1:22">
      <c r="A195" s="3">
        <v>999229824172766</v>
      </c>
      <c r="B195" s="1" t="s">
        <v>3049</v>
      </c>
      <c r="C195" s="1" t="s">
        <v>3087</v>
      </c>
      <c r="D195" s="1" t="s">
        <v>2598</v>
      </c>
      <c r="E195" s="1" t="s">
        <v>3088</v>
      </c>
      <c r="F195" s="1" t="s">
        <v>2048</v>
      </c>
      <c r="G195" s="1" t="s">
        <v>2037</v>
      </c>
      <c r="H195" s="1" t="s">
        <v>2016</v>
      </c>
      <c r="I195" s="1" t="s">
        <v>2955</v>
      </c>
      <c r="J195" s="1" t="s">
        <v>30</v>
      </c>
      <c r="K195" s="1" t="s">
        <v>3089</v>
      </c>
      <c r="L195" s="1" t="s">
        <v>3089</v>
      </c>
      <c r="M195" s="1" t="s">
        <v>2019</v>
      </c>
      <c r="N195" s="1" t="s">
        <v>2019</v>
      </c>
      <c r="O195" s="1" t="s">
        <v>2020</v>
      </c>
      <c r="P195" s="1" t="s">
        <v>2021</v>
      </c>
      <c r="Q195" s="1" t="s">
        <v>2022</v>
      </c>
      <c r="R195" s="1" t="s">
        <v>3090</v>
      </c>
      <c r="S195" s="1" t="s">
        <v>2024</v>
      </c>
      <c r="T195" s="1" t="s">
        <v>2025</v>
      </c>
      <c r="U195" s="1" t="s">
        <v>1973</v>
      </c>
      <c r="V195" s="1" t="s">
        <v>2041</v>
      </c>
    </row>
    <row r="196" s="1" customFormat="1" spans="1:22">
      <c r="A196" s="3">
        <v>999229823810369</v>
      </c>
      <c r="B196" s="1" t="s">
        <v>3049</v>
      </c>
      <c r="C196" s="1" t="s">
        <v>3091</v>
      </c>
      <c r="D196" s="1" t="s">
        <v>2598</v>
      </c>
      <c r="E196" s="1" t="s">
        <v>3092</v>
      </c>
      <c r="F196" s="1" t="s">
        <v>2048</v>
      </c>
      <c r="G196" s="1" t="s">
        <v>2037</v>
      </c>
      <c r="H196" s="1" t="s">
        <v>2016</v>
      </c>
      <c r="I196" s="1" t="s">
        <v>3093</v>
      </c>
      <c r="J196" s="1" t="s">
        <v>30</v>
      </c>
      <c r="K196" s="1" t="s">
        <v>3094</v>
      </c>
      <c r="L196" s="1" t="s">
        <v>3094</v>
      </c>
      <c r="M196" s="1" t="s">
        <v>2019</v>
      </c>
      <c r="N196" s="1" t="s">
        <v>2019</v>
      </c>
      <c r="O196" s="1" t="s">
        <v>2020</v>
      </c>
      <c r="P196" s="1" t="s">
        <v>2021</v>
      </c>
      <c r="Q196" s="1" t="s">
        <v>2022</v>
      </c>
      <c r="R196" s="1" t="s">
        <v>3095</v>
      </c>
      <c r="S196" s="1" t="s">
        <v>2024</v>
      </c>
      <c r="T196" s="1" t="s">
        <v>2025</v>
      </c>
      <c r="U196" s="1" t="s">
        <v>1973</v>
      </c>
      <c r="V196" s="1" t="s">
        <v>2041</v>
      </c>
    </row>
    <row r="197" s="1" customFormat="1" spans="1:22">
      <c r="A197" s="3">
        <v>999229821083143</v>
      </c>
      <c r="B197" s="1" t="s">
        <v>3049</v>
      </c>
      <c r="C197" s="1" t="s">
        <v>3096</v>
      </c>
      <c r="D197" s="1" t="s">
        <v>3056</v>
      </c>
      <c r="E197" s="1" t="s">
        <v>3097</v>
      </c>
      <c r="F197" s="1" t="s">
        <v>2091</v>
      </c>
      <c r="G197" s="1" t="s">
        <v>2011</v>
      </c>
      <c r="H197" s="1" t="s">
        <v>2016</v>
      </c>
      <c r="I197" s="1" t="s">
        <v>3098</v>
      </c>
      <c r="J197" s="1" t="s">
        <v>30</v>
      </c>
      <c r="K197" s="1" t="s">
        <v>3099</v>
      </c>
      <c r="L197" s="1" t="s">
        <v>3099</v>
      </c>
      <c r="M197" s="1" t="s">
        <v>2019</v>
      </c>
      <c r="N197" s="1" t="s">
        <v>2019</v>
      </c>
      <c r="O197" s="1" t="s">
        <v>2020</v>
      </c>
      <c r="P197" s="1" t="s">
        <v>2021</v>
      </c>
      <c r="Q197" s="1" t="s">
        <v>2022</v>
      </c>
      <c r="R197" s="1" t="s">
        <v>3100</v>
      </c>
      <c r="S197" s="1" t="s">
        <v>2024</v>
      </c>
      <c r="T197" s="1" t="s">
        <v>2025</v>
      </c>
      <c r="U197" s="1" t="s">
        <v>1973</v>
      </c>
      <c r="V197" s="1" t="s">
        <v>2026</v>
      </c>
    </row>
    <row r="198" s="1" customFormat="1" spans="1:22">
      <c r="A198" s="3">
        <v>999229820878606</v>
      </c>
      <c r="B198" s="1" t="s">
        <v>3049</v>
      </c>
      <c r="C198" s="1" t="s">
        <v>3101</v>
      </c>
      <c r="D198" s="1" t="s">
        <v>2598</v>
      </c>
      <c r="E198" s="1" t="s">
        <v>3102</v>
      </c>
      <c r="F198" s="1" t="s">
        <v>2173</v>
      </c>
      <c r="G198" s="1" t="s">
        <v>2091</v>
      </c>
      <c r="H198" s="1" t="s">
        <v>2016</v>
      </c>
      <c r="I198" s="1" t="s">
        <v>3103</v>
      </c>
      <c r="J198" s="1" t="s">
        <v>30</v>
      </c>
      <c r="K198" s="1" t="s">
        <v>3104</v>
      </c>
      <c r="L198" s="1" t="s">
        <v>3104</v>
      </c>
      <c r="M198" s="1" t="s">
        <v>2019</v>
      </c>
      <c r="N198" s="1" t="s">
        <v>2019</v>
      </c>
      <c r="O198" s="1" t="s">
        <v>2020</v>
      </c>
      <c r="P198" s="1" t="s">
        <v>2021</v>
      </c>
      <c r="Q198" s="1" t="s">
        <v>2022</v>
      </c>
      <c r="R198" s="1" t="s">
        <v>3105</v>
      </c>
      <c r="S198" s="1" t="s">
        <v>2024</v>
      </c>
      <c r="T198" s="1" t="s">
        <v>2025</v>
      </c>
      <c r="U198" s="1" t="s">
        <v>1973</v>
      </c>
      <c r="V198" s="1" t="s">
        <v>2041</v>
      </c>
    </row>
    <row r="199" s="1" customFormat="1" spans="1:22">
      <c r="A199" s="3">
        <v>999229818991212</v>
      </c>
      <c r="B199" s="1" t="s">
        <v>3106</v>
      </c>
      <c r="C199" s="1" t="s">
        <v>3107</v>
      </c>
      <c r="D199" s="1" t="s">
        <v>2530</v>
      </c>
      <c r="E199" s="1" t="s">
        <v>3108</v>
      </c>
      <c r="F199" s="1" t="s">
        <v>2011</v>
      </c>
      <c r="G199" s="1" t="s">
        <v>2015</v>
      </c>
      <c r="H199" s="1" t="s">
        <v>2016</v>
      </c>
      <c r="I199" s="1" t="s">
        <v>3109</v>
      </c>
      <c r="J199" s="1" t="s">
        <v>30</v>
      </c>
      <c r="K199" s="1" t="s">
        <v>3110</v>
      </c>
      <c r="L199" s="1" t="s">
        <v>3110</v>
      </c>
      <c r="M199" s="1" t="s">
        <v>2019</v>
      </c>
      <c r="N199" s="1" t="s">
        <v>2019</v>
      </c>
      <c r="O199" s="1" t="s">
        <v>2020</v>
      </c>
      <c r="P199" s="1" t="s">
        <v>2021</v>
      </c>
      <c r="Q199" s="1" t="s">
        <v>2022</v>
      </c>
      <c r="R199" s="1" t="s">
        <v>3111</v>
      </c>
      <c r="S199" s="1" t="s">
        <v>2024</v>
      </c>
      <c r="T199" s="1" t="s">
        <v>2025</v>
      </c>
      <c r="U199" s="1" t="s">
        <v>1973</v>
      </c>
      <c r="V199" s="1" t="s">
        <v>2414</v>
      </c>
    </row>
    <row r="200" s="1" customFormat="1" spans="1:22">
      <c r="A200" s="3">
        <v>999229816586564</v>
      </c>
      <c r="B200" s="1" t="s">
        <v>3106</v>
      </c>
      <c r="C200" s="1" t="s">
        <v>3112</v>
      </c>
      <c r="D200" s="1" t="s">
        <v>2518</v>
      </c>
      <c r="E200" s="1" t="s">
        <v>3113</v>
      </c>
      <c r="F200" s="1" t="s">
        <v>2055</v>
      </c>
      <c r="G200" s="1" t="s">
        <v>2048</v>
      </c>
      <c r="H200" s="1" t="s">
        <v>2016</v>
      </c>
      <c r="I200" s="1" t="s">
        <v>3114</v>
      </c>
      <c r="J200" s="1" t="s">
        <v>30</v>
      </c>
      <c r="K200" s="1" t="s">
        <v>3115</v>
      </c>
      <c r="L200" s="1" t="s">
        <v>3115</v>
      </c>
      <c r="M200" s="1" t="s">
        <v>2019</v>
      </c>
      <c r="N200" s="1" t="s">
        <v>2019</v>
      </c>
      <c r="O200" s="1" t="s">
        <v>2020</v>
      </c>
      <c r="P200" s="1" t="s">
        <v>2021</v>
      </c>
      <c r="Q200" s="1" t="s">
        <v>2022</v>
      </c>
      <c r="R200" s="1" t="s">
        <v>3116</v>
      </c>
      <c r="S200" s="1" t="s">
        <v>2024</v>
      </c>
      <c r="T200" s="1" t="s">
        <v>2025</v>
      </c>
      <c r="U200" s="1" t="s">
        <v>1973</v>
      </c>
      <c r="V200" s="1" t="s">
        <v>2186</v>
      </c>
    </row>
    <row r="201" s="1" customFormat="1" spans="1:22">
      <c r="A201" s="3">
        <v>29814675979</v>
      </c>
      <c r="B201" s="1" t="s">
        <v>3106</v>
      </c>
      <c r="C201" s="1" t="s">
        <v>3117</v>
      </c>
      <c r="D201" s="1" t="s">
        <v>3118</v>
      </c>
      <c r="E201" s="1" t="s">
        <v>3119</v>
      </c>
      <c r="F201" s="1" t="s">
        <v>2135</v>
      </c>
      <c r="G201" s="1" t="s">
        <v>2048</v>
      </c>
      <c r="H201" s="1" t="s">
        <v>2016</v>
      </c>
      <c r="I201" s="1" t="s">
        <v>3120</v>
      </c>
      <c r="J201" s="1" t="s">
        <v>30</v>
      </c>
      <c r="K201" s="1" t="s">
        <v>3121</v>
      </c>
      <c r="L201" s="1" t="s">
        <v>3121</v>
      </c>
      <c r="M201" s="1" t="s">
        <v>2019</v>
      </c>
      <c r="N201" s="1" t="s">
        <v>2019</v>
      </c>
      <c r="O201" s="1" t="s">
        <v>2020</v>
      </c>
      <c r="P201" s="1" t="s">
        <v>2021</v>
      </c>
      <c r="Q201" s="1" t="s">
        <v>2022</v>
      </c>
      <c r="R201" s="1" t="s">
        <v>3122</v>
      </c>
      <c r="S201" s="1" t="s">
        <v>2024</v>
      </c>
      <c r="T201" s="1" t="s">
        <v>2025</v>
      </c>
      <c r="U201" s="1" t="s">
        <v>1973</v>
      </c>
      <c r="V201" s="1" t="s">
        <v>2026</v>
      </c>
    </row>
    <row r="202" s="1" customFormat="1" spans="1:22">
      <c r="A202" s="3">
        <v>29814675980</v>
      </c>
      <c r="B202" s="1" t="s">
        <v>3106</v>
      </c>
      <c r="C202" s="1" t="s">
        <v>3123</v>
      </c>
      <c r="D202" s="1" t="s">
        <v>3118</v>
      </c>
      <c r="E202" s="1" t="s">
        <v>3124</v>
      </c>
      <c r="F202" s="1" t="s">
        <v>2135</v>
      </c>
      <c r="G202" s="1" t="s">
        <v>2048</v>
      </c>
      <c r="H202" s="1" t="s">
        <v>2016</v>
      </c>
      <c r="I202" s="1" t="s">
        <v>3120</v>
      </c>
      <c r="J202" s="1" t="s">
        <v>30</v>
      </c>
      <c r="K202" s="1" t="s">
        <v>3121</v>
      </c>
      <c r="L202" s="1" t="s">
        <v>3121</v>
      </c>
      <c r="M202" s="1" t="s">
        <v>2019</v>
      </c>
      <c r="N202" s="1" t="s">
        <v>2019</v>
      </c>
      <c r="O202" s="1" t="s">
        <v>2020</v>
      </c>
      <c r="P202" s="1" t="s">
        <v>2021</v>
      </c>
      <c r="Q202" s="1" t="s">
        <v>2022</v>
      </c>
      <c r="R202" s="1" t="s">
        <v>3125</v>
      </c>
      <c r="S202" s="1" t="s">
        <v>2024</v>
      </c>
      <c r="T202" s="1" t="s">
        <v>2025</v>
      </c>
      <c r="U202" s="1" t="s">
        <v>1973</v>
      </c>
      <c r="V202" s="1" t="s">
        <v>2026</v>
      </c>
    </row>
    <row r="203" s="1" customFormat="1" spans="1:22">
      <c r="A203" s="3">
        <v>999229810363641</v>
      </c>
      <c r="B203" s="1" t="s">
        <v>3106</v>
      </c>
      <c r="C203" s="1" t="s">
        <v>3126</v>
      </c>
      <c r="D203" s="1" t="s">
        <v>2518</v>
      </c>
      <c r="E203" s="1" t="s">
        <v>3127</v>
      </c>
      <c r="F203" s="1" t="s">
        <v>2027</v>
      </c>
      <c r="G203" s="1" t="s">
        <v>2037</v>
      </c>
      <c r="H203" s="1" t="s">
        <v>2016</v>
      </c>
      <c r="I203" s="1" t="s">
        <v>3128</v>
      </c>
      <c r="J203" s="1" t="s">
        <v>30</v>
      </c>
      <c r="K203" s="1" t="s">
        <v>3129</v>
      </c>
      <c r="L203" s="1" t="s">
        <v>3129</v>
      </c>
      <c r="M203" s="1" t="s">
        <v>2019</v>
      </c>
      <c r="N203" s="1" t="s">
        <v>2019</v>
      </c>
      <c r="O203" s="1" t="s">
        <v>2020</v>
      </c>
      <c r="P203" s="1" t="s">
        <v>2021</v>
      </c>
      <c r="Q203" s="1" t="s">
        <v>2022</v>
      </c>
      <c r="R203" s="1" t="s">
        <v>3130</v>
      </c>
      <c r="S203" s="1" t="s">
        <v>2024</v>
      </c>
      <c r="T203" s="1" t="s">
        <v>2025</v>
      </c>
      <c r="U203" s="1" t="s">
        <v>1973</v>
      </c>
      <c r="V203" s="1" t="s">
        <v>2186</v>
      </c>
    </row>
    <row r="204" s="1" customFormat="1" spans="1:22">
      <c r="A204" s="3">
        <v>999229810090419</v>
      </c>
      <c r="B204" s="1" t="s">
        <v>3106</v>
      </c>
      <c r="C204" s="1" t="s">
        <v>3131</v>
      </c>
      <c r="D204" s="1" t="s">
        <v>3132</v>
      </c>
      <c r="E204" s="1" t="s">
        <v>3133</v>
      </c>
      <c r="F204" s="1" t="s">
        <v>2135</v>
      </c>
      <c r="G204" s="1" t="s">
        <v>2091</v>
      </c>
      <c r="H204" s="1" t="s">
        <v>2016</v>
      </c>
      <c r="I204" s="1" t="s">
        <v>3134</v>
      </c>
      <c r="J204" s="1" t="s">
        <v>30</v>
      </c>
      <c r="K204" s="1" t="s">
        <v>3135</v>
      </c>
      <c r="L204" s="1" t="s">
        <v>3135</v>
      </c>
      <c r="M204" s="1" t="s">
        <v>2019</v>
      </c>
      <c r="N204" s="1" t="s">
        <v>2019</v>
      </c>
      <c r="O204" s="1" t="s">
        <v>2020</v>
      </c>
      <c r="P204" s="1" t="s">
        <v>2021</v>
      </c>
      <c r="Q204" s="1" t="s">
        <v>2022</v>
      </c>
      <c r="R204" s="1" t="s">
        <v>3136</v>
      </c>
      <c r="S204" s="1" t="s">
        <v>2024</v>
      </c>
      <c r="T204" s="1" t="s">
        <v>2025</v>
      </c>
      <c r="U204" s="1" t="s">
        <v>1973</v>
      </c>
      <c r="V204" s="1" t="s">
        <v>2041</v>
      </c>
    </row>
    <row r="205" s="1" customFormat="1" spans="1:22">
      <c r="A205" s="3">
        <v>999229809813245</v>
      </c>
      <c r="B205" s="1" t="s">
        <v>3106</v>
      </c>
      <c r="C205" s="1" t="s">
        <v>3137</v>
      </c>
      <c r="D205" s="1" t="s">
        <v>2760</v>
      </c>
      <c r="E205" s="1" t="s">
        <v>3138</v>
      </c>
      <c r="F205" s="1" t="s">
        <v>2055</v>
      </c>
      <c r="G205" s="1" t="s">
        <v>2011</v>
      </c>
      <c r="H205" s="1" t="s">
        <v>2016</v>
      </c>
      <c r="I205" s="1" t="s">
        <v>3139</v>
      </c>
      <c r="J205" s="1" t="s">
        <v>30</v>
      </c>
      <c r="K205" s="1" t="s">
        <v>3140</v>
      </c>
      <c r="L205" s="1" t="s">
        <v>3140</v>
      </c>
      <c r="M205" s="1" t="s">
        <v>2019</v>
      </c>
      <c r="N205" s="1" t="s">
        <v>2019</v>
      </c>
      <c r="O205" s="1" t="s">
        <v>2020</v>
      </c>
      <c r="P205" s="1" t="s">
        <v>2021</v>
      </c>
      <c r="Q205" s="1" t="s">
        <v>2022</v>
      </c>
      <c r="R205" s="1" t="s">
        <v>3141</v>
      </c>
      <c r="S205" s="1" t="s">
        <v>2024</v>
      </c>
      <c r="T205" s="1" t="s">
        <v>2025</v>
      </c>
      <c r="U205" s="1" t="s">
        <v>1973</v>
      </c>
      <c r="V205" s="1" t="s">
        <v>2026</v>
      </c>
    </row>
    <row r="206" s="1" customFormat="1" spans="1:22">
      <c r="A206" s="3">
        <v>999229808350862</v>
      </c>
      <c r="B206" s="1" t="s">
        <v>3142</v>
      </c>
      <c r="C206" s="1" t="s">
        <v>3143</v>
      </c>
      <c r="D206" s="1" t="s">
        <v>2070</v>
      </c>
      <c r="E206" s="1" t="s">
        <v>3144</v>
      </c>
      <c r="F206" s="1" t="s">
        <v>2091</v>
      </c>
      <c r="G206" s="1" t="s">
        <v>2048</v>
      </c>
      <c r="H206" s="1" t="s">
        <v>2016</v>
      </c>
      <c r="I206" s="1" t="s">
        <v>3145</v>
      </c>
      <c r="J206" s="1" t="s">
        <v>30</v>
      </c>
      <c r="K206" s="1" t="s">
        <v>3146</v>
      </c>
      <c r="L206" s="1" t="s">
        <v>3146</v>
      </c>
      <c r="M206" s="1" t="s">
        <v>2019</v>
      </c>
      <c r="N206" s="1" t="s">
        <v>2019</v>
      </c>
      <c r="O206" s="1" t="s">
        <v>2020</v>
      </c>
      <c r="P206" s="1" t="s">
        <v>2021</v>
      </c>
      <c r="Q206" s="1" t="s">
        <v>2022</v>
      </c>
      <c r="R206" s="1" t="s">
        <v>3147</v>
      </c>
      <c r="S206" s="1" t="s">
        <v>2024</v>
      </c>
      <c r="T206" s="1" t="s">
        <v>2025</v>
      </c>
      <c r="U206" s="1" t="s">
        <v>1973</v>
      </c>
      <c r="V206" s="1" t="s">
        <v>2026</v>
      </c>
    </row>
    <row r="207" s="1" customFormat="1" spans="1:22">
      <c r="A207" s="3">
        <v>999229802182610</v>
      </c>
      <c r="B207" s="1" t="s">
        <v>3142</v>
      </c>
      <c r="C207" s="1" t="s">
        <v>3148</v>
      </c>
      <c r="D207" s="1" t="s">
        <v>2130</v>
      </c>
      <c r="E207" s="1" t="s">
        <v>3149</v>
      </c>
      <c r="F207" s="1" t="s">
        <v>2027</v>
      </c>
      <c r="G207" s="1" t="s">
        <v>2011</v>
      </c>
      <c r="H207" s="1" t="s">
        <v>2016</v>
      </c>
      <c r="I207" s="1" t="s">
        <v>3150</v>
      </c>
      <c r="J207" s="1" t="s">
        <v>30</v>
      </c>
      <c r="K207" s="1" t="s">
        <v>3151</v>
      </c>
      <c r="L207" s="1" t="s">
        <v>3151</v>
      </c>
      <c r="M207" s="1" t="s">
        <v>2019</v>
      </c>
      <c r="N207" s="1" t="s">
        <v>2019</v>
      </c>
      <c r="O207" s="1" t="s">
        <v>2020</v>
      </c>
      <c r="P207" s="1" t="s">
        <v>2021</v>
      </c>
      <c r="Q207" s="1" t="s">
        <v>2022</v>
      </c>
      <c r="R207" s="1" t="s">
        <v>3152</v>
      </c>
      <c r="S207" s="1" t="s">
        <v>2024</v>
      </c>
      <c r="T207" s="1" t="s">
        <v>2025</v>
      </c>
      <c r="U207" s="1" t="s">
        <v>1973</v>
      </c>
      <c r="V207" s="1" t="s">
        <v>2026</v>
      </c>
    </row>
    <row r="208" s="1" customFormat="1" spans="1:22">
      <c r="A208" s="3">
        <v>999229799762388</v>
      </c>
      <c r="B208" s="1" t="s">
        <v>3142</v>
      </c>
      <c r="C208" s="1" t="s">
        <v>3153</v>
      </c>
      <c r="D208" s="1" t="s">
        <v>3154</v>
      </c>
      <c r="E208" s="1" t="s">
        <v>3155</v>
      </c>
      <c r="F208" s="1" t="s">
        <v>2027</v>
      </c>
      <c r="G208" s="1" t="s">
        <v>2011</v>
      </c>
      <c r="H208" s="1" t="s">
        <v>2016</v>
      </c>
      <c r="I208" s="1" t="s">
        <v>3156</v>
      </c>
      <c r="J208" s="1" t="s">
        <v>30</v>
      </c>
      <c r="K208" s="1" t="s">
        <v>3157</v>
      </c>
      <c r="L208" s="1" t="s">
        <v>3157</v>
      </c>
      <c r="M208" s="1" t="s">
        <v>2019</v>
      </c>
      <c r="N208" s="1" t="s">
        <v>2019</v>
      </c>
      <c r="O208" s="1" t="s">
        <v>2020</v>
      </c>
      <c r="P208" s="1" t="s">
        <v>2021</v>
      </c>
      <c r="Q208" s="1" t="s">
        <v>2022</v>
      </c>
      <c r="R208" s="1" t="s">
        <v>3158</v>
      </c>
      <c r="S208" s="1" t="s">
        <v>2024</v>
      </c>
      <c r="T208" s="1" t="s">
        <v>2025</v>
      </c>
      <c r="U208" s="1" t="s">
        <v>1973</v>
      </c>
      <c r="V208" s="1" t="s">
        <v>3159</v>
      </c>
    </row>
    <row r="209" s="1" customFormat="1" spans="1:22">
      <c r="A209" s="3">
        <v>999229774629444</v>
      </c>
      <c r="B209" s="1" t="s">
        <v>3142</v>
      </c>
      <c r="C209" s="1" t="s">
        <v>3160</v>
      </c>
      <c r="D209" s="1" t="s">
        <v>2986</v>
      </c>
      <c r="E209" s="1" t="s">
        <v>3161</v>
      </c>
      <c r="F209" s="1" t="s">
        <v>2037</v>
      </c>
      <c r="G209" s="1" t="s">
        <v>2015</v>
      </c>
      <c r="H209" s="1" t="s">
        <v>2016</v>
      </c>
      <c r="I209" s="1" t="s">
        <v>3162</v>
      </c>
      <c r="J209" s="1" t="s">
        <v>30</v>
      </c>
      <c r="K209" s="1" t="s">
        <v>2314</v>
      </c>
      <c r="L209" s="1" t="s">
        <v>2314</v>
      </c>
      <c r="M209" s="1" t="s">
        <v>2019</v>
      </c>
      <c r="N209" s="1" t="s">
        <v>2019</v>
      </c>
      <c r="O209" s="1" t="s">
        <v>2020</v>
      </c>
      <c r="P209" s="1" t="s">
        <v>2021</v>
      </c>
      <c r="Q209" s="1" t="s">
        <v>2022</v>
      </c>
      <c r="R209" s="1" t="s">
        <v>3163</v>
      </c>
      <c r="S209" s="1" t="s">
        <v>2024</v>
      </c>
      <c r="T209" s="1" t="s">
        <v>2025</v>
      </c>
      <c r="U209" s="1" t="s">
        <v>1973</v>
      </c>
      <c r="V209" s="1" t="s">
        <v>2026</v>
      </c>
    </row>
    <row r="210" s="1" customFormat="1" spans="1:22">
      <c r="A210" s="3">
        <v>999229771661173</v>
      </c>
      <c r="B210" s="1" t="s">
        <v>3142</v>
      </c>
      <c r="C210" s="1" t="s">
        <v>3164</v>
      </c>
      <c r="D210" s="1" t="s">
        <v>2536</v>
      </c>
      <c r="E210" s="1" t="s">
        <v>3165</v>
      </c>
      <c r="F210" s="1" t="s">
        <v>2055</v>
      </c>
      <c r="G210" s="1" t="s">
        <v>2011</v>
      </c>
      <c r="H210" s="1" t="s">
        <v>2016</v>
      </c>
      <c r="I210" s="1" t="s">
        <v>3166</v>
      </c>
      <c r="J210" s="1" t="s">
        <v>30</v>
      </c>
      <c r="K210" s="1" t="s">
        <v>3167</v>
      </c>
      <c r="L210" s="1" t="s">
        <v>3167</v>
      </c>
      <c r="M210" s="1" t="s">
        <v>2019</v>
      </c>
      <c r="N210" s="1" t="s">
        <v>2019</v>
      </c>
      <c r="O210" s="1" t="s">
        <v>2020</v>
      </c>
      <c r="P210" s="1" t="s">
        <v>2021</v>
      </c>
      <c r="Q210" s="1" t="s">
        <v>2022</v>
      </c>
      <c r="R210" s="1" t="s">
        <v>3168</v>
      </c>
      <c r="S210" s="1" t="s">
        <v>2024</v>
      </c>
      <c r="T210" s="1" t="s">
        <v>2025</v>
      </c>
      <c r="U210" s="1" t="s">
        <v>1973</v>
      </c>
      <c r="V210" s="1" t="s">
        <v>2186</v>
      </c>
    </row>
    <row r="211" s="1" customFormat="1" spans="1:22">
      <c r="A211" s="3">
        <v>999229770672859</v>
      </c>
      <c r="B211" s="1" t="s">
        <v>3142</v>
      </c>
      <c r="C211" s="1" t="s">
        <v>3169</v>
      </c>
      <c r="D211" s="1" t="s">
        <v>2359</v>
      </c>
      <c r="E211" s="1" t="s">
        <v>3170</v>
      </c>
      <c r="F211" s="1" t="s">
        <v>2037</v>
      </c>
      <c r="G211" s="1" t="s">
        <v>2015</v>
      </c>
      <c r="H211" s="1" t="s">
        <v>2016</v>
      </c>
      <c r="I211" s="1" t="s">
        <v>3171</v>
      </c>
      <c r="J211" s="1" t="s">
        <v>30</v>
      </c>
      <c r="K211" s="1" t="s">
        <v>3172</v>
      </c>
      <c r="L211" s="1" t="s">
        <v>3172</v>
      </c>
      <c r="M211" s="1" t="s">
        <v>2019</v>
      </c>
      <c r="N211" s="1" t="s">
        <v>2019</v>
      </c>
      <c r="O211" s="1" t="s">
        <v>2020</v>
      </c>
      <c r="P211" s="1" t="s">
        <v>2021</v>
      </c>
      <c r="Q211" s="1" t="s">
        <v>2022</v>
      </c>
      <c r="R211" s="1" t="s">
        <v>3173</v>
      </c>
      <c r="S211" s="1" t="s">
        <v>2024</v>
      </c>
      <c r="T211" s="1" t="s">
        <v>2025</v>
      </c>
      <c r="U211" s="1" t="s">
        <v>1973</v>
      </c>
      <c r="V211" s="1" t="s">
        <v>2026</v>
      </c>
    </row>
    <row r="212" s="1" customFormat="1" spans="1:22">
      <c r="A212" s="3">
        <v>999229770628559</v>
      </c>
      <c r="B212" s="1" t="s">
        <v>3142</v>
      </c>
      <c r="C212" s="1" t="s">
        <v>3174</v>
      </c>
      <c r="D212" s="1" t="s">
        <v>2382</v>
      </c>
      <c r="E212" s="1" t="s">
        <v>3175</v>
      </c>
      <c r="F212" s="1" t="s">
        <v>2027</v>
      </c>
      <c r="G212" s="1" t="s">
        <v>2011</v>
      </c>
      <c r="H212" s="1" t="s">
        <v>2016</v>
      </c>
      <c r="I212" s="1" t="s">
        <v>3176</v>
      </c>
      <c r="J212" s="1" t="s">
        <v>30</v>
      </c>
      <c r="K212" s="1" t="s">
        <v>3177</v>
      </c>
      <c r="L212" s="1" t="s">
        <v>3177</v>
      </c>
      <c r="M212" s="1" t="s">
        <v>2019</v>
      </c>
      <c r="N212" s="1" t="s">
        <v>2019</v>
      </c>
      <c r="O212" s="1" t="s">
        <v>2020</v>
      </c>
      <c r="P212" s="1" t="s">
        <v>2021</v>
      </c>
      <c r="Q212" s="1" t="s">
        <v>2022</v>
      </c>
      <c r="R212" s="1" t="s">
        <v>3178</v>
      </c>
      <c r="S212" s="1" t="s">
        <v>2024</v>
      </c>
      <c r="T212" s="1" t="s">
        <v>2025</v>
      </c>
      <c r="U212" s="1" t="s">
        <v>1973</v>
      </c>
      <c r="V212" s="1" t="s">
        <v>2213</v>
      </c>
    </row>
    <row r="213" s="1" customFormat="1" spans="1:22">
      <c r="A213" s="3">
        <v>999229768433232</v>
      </c>
      <c r="B213" s="1" t="s">
        <v>3179</v>
      </c>
      <c r="C213" s="1" t="s">
        <v>3180</v>
      </c>
      <c r="D213" s="1" t="s">
        <v>3181</v>
      </c>
      <c r="E213" s="1" t="s">
        <v>3182</v>
      </c>
      <c r="F213" s="1" t="s">
        <v>2037</v>
      </c>
      <c r="G213" s="1" t="s">
        <v>2011</v>
      </c>
      <c r="H213" s="1" t="s">
        <v>2016</v>
      </c>
      <c r="I213" s="1" t="s">
        <v>3183</v>
      </c>
      <c r="J213" s="1" t="s">
        <v>30</v>
      </c>
      <c r="K213" s="1" t="s">
        <v>3184</v>
      </c>
      <c r="L213" s="1" t="s">
        <v>3184</v>
      </c>
      <c r="M213" s="1" t="s">
        <v>2019</v>
      </c>
      <c r="N213" s="1" t="s">
        <v>2019</v>
      </c>
      <c r="O213" s="1" t="s">
        <v>2020</v>
      </c>
      <c r="P213" s="1" t="s">
        <v>2021</v>
      </c>
      <c r="Q213" s="1" t="s">
        <v>2022</v>
      </c>
      <c r="R213" s="1" t="s">
        <v>3185</v>
      </c>
      <c r="S213" s="1" t="s">
        <v>2024</v>
      </c>
      <c r="T213" s="1" t="s">
        <v>2025</v>
      </c>
      <c r="U213" s="1" t="s">
        <v>1973</v>
      </c>
      <c r="V213" s="1" t="s">
        <v>2026</v>
      </c>
    </row>
    <row r="214" s="1" customFormat="1" spans="1:22">
      <c r="A214" s="1" t="s">
        <v>3186</v>
      </c>
      <c r="B214" s="1" t="s">
        <v>3179</v>
      </c>
      <c r="C214" s="1" t="s">
        <v>3187</v>
      </c>
      <c r="D214" s="1" t="s">
        <v>3188</v>
      </c>
      <c r="E214" s="1" t="s">
        <v>3189</v>
      </c>
      <c r="F214" s="1" t="s">
        <v>2135</v>
      </c>
      <c r="G214" s="1" t="s">
        <v>2055</v>
      </c>
      <c r="H214" s="1" t="s">
        <v>2016</v>
      </c>
      <c r="I214" s="1" t="s">
        <v>2020</v>
      </c>
      <c r="J214" s="1" t="s">
        <v>2184</v>
      </c>
      <c r="K214" s="1" t="s">
        <v>2020</v>
      </c>
      <c r="L214" s="1" t="s">
        <v>2020</v>
      </c>
      <c r="M214" s="1" t="s">
        <v>2019</v>
      </c>
      <c r="N214" s="1" t="s">
        <v>2019</v>
      </c>
      <c r="O214" s="1" t="s">
        <v>2020</v>
      </c>
      <c r="P214" s="1" t="s">
        <v>2021</v>
      </c>
      <c r="Q214" s="1" t="s">
        <v>2022</v>
      </c>
      <c r="R214" s="1" t="s">
        <v>3190</v>
      </c>
      <c r="S214" s="1" t="s">
        <v>2024</v>
      </c>
      <c r="T214" s="1" t="s">
        <v>2025</v>
      </c>
      <c r="U214" s="1" t="s">
        <v>1973</v>
      </c>
      <c r="V214" s="1" t="s">
        <v>2026</v>
      </c>
    </row>
    <row r="215" s="1" customFormat="1" spans="1:22">
      <c r="A215" s="3">
        <v>999229762480477</v>
      </c>
      <c r="B215" s="1" t="s">
        <v>3179</v>
      </c>
      <c r="C215" s="1" t="s">
        <v>3191</v>
      </c>
      <c r="D215" s="1" t="s">
        <v>2448</v>
      </c>
      <c r="E215" s="1" t="s">
        <v>3192</v>
      </c>
      <c r="F215" s="1" t="s">
        <v>2027</v>
      </c>
      <c r="G215" s="1" t="s">
        <v>2011</v>
      </c>
      <c r="H215" s="1" t="s">
        <v>2016</v>
      </c>
      <c r="I215" s="1" t="s">
        <v>3193</v>
      </c>
      <c r="J215" s="1" t="s">
        <v>30</v>
      </c>
      <c r="K215" s="1" t="s">
        <v>3194</v>
      </c>
      <c r="L215" s="1" t="s">
        <v>3194</v>
      </c>
      <c r="M215" s="1" t="s">
        <v>2019</v>
      </c>
      <c r="N215" s="1" t="s">
        <v>2019</v>
      </c>
      <c r="O215" s="1" t="s">
        <v>2020</v>
      </c>
      <c r="P215" s="1" t="s">
        <v>2021</v>
      </c>
      <c r="Q215" s="1" t="s">
        <v>2022</v>
      </c>
      <c r="R215" s="1" t="s">
        <v>3195</v>
      </c>
      <c r="S215" s="1" t="s">
        <v>2024</v>
      </c>
      <c r="T215" s="1" t="s">
        <v>2025</v>
      </c>
      <c r="U215" s="1" t="s">
        <v>1973</v>
      </c>
      <c r="V215" s="1" t="s">
        <v>2041</v>
      </c>
    </row>
    <row r="216" s="1" customFormat="1" spans="1:22">
      <c r="A216" s="3">
        <v>999229760691828</v>
      </c>
      <c r="B216" s="1" t="s">
        <v>3179</v>
      </c>
      <c r="C216" s="1" t="s">
        <v>3196</v>
      </c>
      <c r="D216" s="1" t="s">
        <v>3197</v>
      </c>
      <c r="E216" s="1" t="s">
        <v>3198</v>
      </c>
      <c r="F216" s="1" t="s">
        <v>2173</v>
      </c>
      <c r="G216" s="1" t="s">
        <v>2048</v>
      </c>
      <c r="H216" s="1" t="s">
        <v>2016</v>
      </c>
      <c r="I216" s="1" t="s">
        <v>3199</v>
      </c>
      <c r="J216" s="1" t="s">
        <v>30</v>
      </c>
      <c r="K216" s="1" t="s">
        <v>3200</v>
      </c>
      <c r="L216" s="1" t="s">
        <v>3200</v>
      </c>
      <c r="M216" s="1" t="s">
        <v>2019</v>
      </c>
      <c r="N216" s="1" t="s">
        <v>2019</v>
      </c>
      <c r="O216" s="1" t="s">
        <v>2020</v>
      </c>
      <c r="P216" s="1" t="s">
        <v>2021</v>
      </c>
      <c r="Q216" s="1" t="s">
        <v>2022</v>
      </c>
      <c r="R216" s="1" t="s">
        <v>3201</v>
      </c>
      <c r="S216" s="1" t="s">
        <v>2024</v>
      </c>
      <c r="T216" s="1" t="s">
        <v>2025</v>
      </c>
      <c r="U216" s="1" t="s">
        <v>1973</v>
      </c>
      <c r="V216" s="1" t="s">
        <v>3159</v>
      </c>
    </row>
    <row r="217" s="1" customFormat="1" spans="1:22">
      <c r="A217" s="3">
        <v>999229757465494</v>
      </c>
      <c r="B217" s="1" t="s">
        <v>3179</v>
      </c>
      <c r="C217" s="1" t="s">
        <v>3202</v>
      </c>
      <c r="D217" s="1" t="s">
        <v>3181</v>
      </c>
      <c r="E217" s="1" t="s">
        <v>3203</v>
      </c>
      <c r="F217" s="1" t="s">
        <v>2037</v>
      </c>
      <c r="G217" s="1" t="s">
        <v>2011</v>
      </c>
      <c r="H217" s="1" t="s">
        <v>2016</v>
      </c>
      <c r="I217" s="1" t="s">
        <v>3183</v>
      </c>
      <c r="J217" s="1" t="s">
        <v>30</v>
      </c>
      <c r="K217" s="1" t="s">
        <v>3184</v>
      </c>
      <c r="L217" s="1" t="s">
        <v>3184</v>
      </c>
      <c r="M217" s="1" t="s">
        <v>2019</v>
      </c>
      <c r="N217" s="1" t="s">
        <v>2019</v>
      </c>
      <c r="O217" s="1" t="s">
        <v>2020</v>
      </c>
      <c r="P217" s="1" t="s">
        <v>2021</v>
      </c>
      <c r="Q217" s="1" t="s">
        <v>2022</v>
      </c>
      <c r="R217" s="1" t="s">
        <v>3204</v>
      </c>
      <c r="S217" s="1" t="s">
        <v>2024</v>
      </c>
      <c r="T217" s="1" t="s">
        <v>2025</v>
      </c>
      <c r="U217" s="1" t="s">
        <v>1973</v>
      </c>
      <c r="V217" s="1" t="s">
        <v>2026</v>
      </c>
    </row>
    <row r="218" s="1" customFormat="1" spans="1:22">
      <c r="A218" s="1" t="s">
        <v>3205</v>
      </c>
      <c r="B218" s="1" t="s">
        <v>3179</v>
      </c>
      <c r="C218" s="1" t="s">
        <v>3206</v>
      </c>
      <c r="D218" s="1" t="s">
        <v>2317</v>
      </c>
      <c r="E218" s="1" t="s">
        <v>2388</v>
      </c>
      <c r="F218" s="1" t="s">
        <v>2027</v>
      </c>
      <c r="G218" s="1" t="s">
        <v>2037</v>
      </c>
      <c r="H218" s="1" t="s">
        <v>2016</v>
      </c>
      <c r="I218" s="1" t="s">
        <v>2020</v>
      </c>
      <c r="J218" s="1" t="s">
        <v>2184</v>
      </c>
      <c r="K218" s="1" t="s">
        <v>2020</v>
      </c>
      <c r="L218" s="1" t="s">
        <v>2020</v>
      </c>
      <c r="M218" s="1" t="s">
        <v>2019</v>
      </c>
      <c r="N218" s="1" t="s">
        <v>2019</v>
      </c>
      <c r="O218" s="1" t="s">
        <v>2020</v>
      </c>
      <c r="P218" s="1" t="s">
        <v>2021</v>
      </c>
      <c r="Q218" s="1" t="s">
        <v>2022</v>
      </c>
      <c r="R218" s="1" t="s">
        <v>3207</v>
      </c>
      <c r="S218" s="1" t="s">
        <v>2024</v>
      </c>
      <c r="T218" s="1" t="s">
        <v>2025</v>
      </c>
      <c r="U218" s="1" t="s">
        <v>1973</v>
      </c>
      <c r="V218" s="1" t="s">
        <v>2186</v>
      </c>
    </row>
    <row r="219" s="1" customFormat="1" spans="1:22">
      <c r="A219" s="3">
        <v>999229751320881</v>
      </c>
      <c r="B219" s="1" t="s">
        <v>3208</v>
      </c>
      <c r="C219" s="1" t="s">
        <v>3209</v>
      </c>
      <c r="D219" s="1" t="s">
        <v>3013</v>
      </c>
      <c r="E219" s="1" t="s">
        <v>3210</v>
      </c>
      <c r="F219" s="1" t="s">
        <v>2027</v>
      </c>
      <c r="G219" s="1" t="s">
        <v>2011</v>
      </c>
      <c r="H219" s="1" t="s">
        <v>2016</v>
      </c>
      <c r="I219" s="1" t="s">
        <v>3211</v>
      </c>
      <c r="J219" s="1" t="s">
        <v>30</v>
      </c>
      <c r="K219" s="1" t="s">
        <v>3212</v>
      </c>
      <c r="L219" s="1" t="s">
        <v>3212</v>
      </c>
      <c r="M219" s="1" t="s">
        <v>2019</v>
      </c>
      <c r="N219" s="1" t="s">
        <v>2019</v>
      </c>
      <c r="O219" s="1" t="s">
        <v>2020</v>
      </c>
      <c r="P219" s="1" t="s">
        <v>2021</v>
      </c>
      <c r="Q219" s="1" t="s">
        <v>2022</v>
      </c>
      <c r="R219" s="1" t="s">
        <v>3213</v>
      </c>
      <c r="S219" s="1" t="s">
        <v>2024</v>
      </c>
      <c r="T219" s="1" t="s">
        <v>2025</v>
      </c>
      <c r="U219" s="1" t="s">
        <v>1973</v>
      </c>
      <c r="V219" s="1" t="s">
        <v>2041</v>
      </c>
    </row>
    <row r="220" s="1" customFormat="1" spans="1:22">
      <c r="A220" s="3">
        <v>999229749495432</v>
      </c>
      <c r="B220" s="1" t="s">
        <v>3208</v>
      </c>
      <c r="C220" s="1" t="s">
        <v>3214</v>
      </c>
      <c r="D220" s="1" t="s">
        <v>2013</v>
      </c>
      <c r="E220" s="1" t="s">
        <v>3215</v>
      </c>
      <c r="F220" s="1" t="s">
        <v>2055</v>
      </c>
      <c r="G220" s="1" t="s">
        <v>2027</v>
      </c>
      <c r="H220" s="1" t="s">
        <v>2016</v>
      </c>
      <c r="I220" s="1" t="s">
        <v>3216</v>
      </c>
      <c r="J220" s="1" t="s">
        <v>30</v>
      </c>
      <c r="K220" s="1" t="s">
        <v>3217</v>
      </c>
      <c r="L220" s="1" t="s">
        <v>3217</v>
      </c>
      <c r="M220" s="1" t="s">
        <v>2019</v>
      </c>
      <c r="N220" s="1" t="s">
        <v>2019</v>
      </c>
      <c r="O220" s="1" t="s">
        <v>2020</v>
      </c>
      <c r="P220" s="1" t="s">
        <v>2021</v>
      </c>
      <c r="Q220" s="1" t="s">
        <v>2022</v>
      </c>
      <c r="R220" s="1" t="s">
        <v>3218</v>
      </c>
      <c r="S220" s="1" t="s">
        <v>2024</v>
      </c>
      <c r="T220" s="1" t="s">
        <v>2025</v>
      </c>
      <c r="U220" s="1" t="s">
        <v>1973</v>
      </c>
      <c r="V220" s="1" t="s">
        <v>2026</v>
      </c>
    </row>
    <row r="221" s="1" customFormat="1" spans="1:22">
      <c r="A221" s="3">
        <v>999229749470589</v>
      </c>
      <c r="B221" s="1" t="s">
        <v>3208</v>
      </c>
      <c r="C221" s="1" t="s">
        <v>3219</v>
      </c>
      <c r="D221" s="1" t="s">
        <v>2013</v>
      </c>
      <c r="E221" s="1" t="s">
        <v>3220</v>
      </c>
      <c r="F221" s="1" t="s">
        <v>2055</v>
      </c>
      <c r="G221" s="1" t="s">
        <v>2027</v>
      </c>
      <c r="H221" s="1" t="s">
        <v>2016</v>
      </c>
      <c r="I221" s="1" t="s">
        <v>3216</v>
      </c>
      <c r="J221" s="1" t="s">
        <v>30</v>
      </c>
      <c r="K221" s="1" t="s">
        <v>3217</v>
      </c>
      <c r="L221" s="1" t="s">
        <v>3217</v>
      </c>
      <c r="M221" s="1" t="s">
        <v>2019</v>
      </c>
      <c r="N221" s="1" t="s">
        <v>2019</v>
      </c>
      <c r="O221" s="1" t="s">
        <v>2020</v>
      </c>
      <c r="P221" s="1" t="s">
        <v>2021</v>
      </c>
      <c r="Q221" s="1" t="s">
        <v>2022</v>
      </c>
      <c r="R221" s="1" t="s">
        <v>3221</v>
      </c>
      <c r="S221" s="1" t="s">
        <v>2024</v>
      </c>
      <c r="T221" s="1" t="s">
        <v>2025</v>
      </c>
      <c r="U221" s="1" t="s">
        <v>1973</v>
      </c>
      <c r="V221" s="1" t="s">
        <v>2026</v>
      </c>
    </row>
    <row r="222" s="1" customFormat="1" spans="1:22">
      <c r="A222" s="3">
        <v>999229740650971</v>
      </c>
      <c r="B222" s="1" t="s">
        <v>3208</v>
      </c>
      <c r="C222" s="1" t="s">
        <v>3222</v>
      </c>
      <c r="D222" s="1" t="s">
        <v>2518</v>
      </c>
      <c r="E222" s="1" t="s">
        <v>3223</v>
      </c>
      <c r="F222" s="1" t="s">
        <v>2011</v>
      </c>
      <c r="G222" s="1" t="s">
        <v>2015</v>
      </c>
      <c r="H222" s="1" t="s">
        <v>2016</v>
      </c>
      <c r="I222" s="1" t="s">
        <v>3224</v>
      </c>
      <c r="J222" s="1" t="s">
        <v>30</v>
      </c>
      <c r="K222" s="1" t="s">
        <v>3225</v>
      </c>
      <c r="L222" s="1" t="s">
        <v>3225</v>
      </c>
      <c r="M222" s="1" t="s">
        <v>2019</v>
      </c>
      <c r="N222" s="1" t="s">
        <v>2019</v>
      </c>
      <c r="O222" s="1" t="s">
        <v>2020</v>
      </c>
      <c r="P222" s="1" t="s">
        <v>2021</v>
      </c>
      <c r="Q222" s="1" t="s">
        <v>2022</v>
      </c>
      <c r="R222" s="1" t="s">
        <v>3226</v>
      </c>
      <c r="S222" s="1" t="s">
        <v>2024</v>
      </c>
      <c r="T222" s="1" t="s">
        <v>2025</v>
      </c>
      <c r="U222" s="1" t="s">
        <v>1973</v>
      </c>
      <c r="V222" s="1" t="s">
        <v>2186</v>
      </c>
    </row>
    <row r="223" s="1" customFormat="1" spans="1:22">
      <c r="A223" s="3">
        <v>999229738383768</v>
      </c>
      <c r="B223" s="1" t="s">
        <v>3227</v>
      </c>
      <c r="C223" s="1" t="s">
        <v>3228</v>
      </c>
      <c r="D223" s="1" t="s">
        <v>2518</v>
      </c>
      <c r="E223" s="1" t="s">
        <v>3229</v>
      </c>
      <c r="F223" s="1" t="s">
        <v>2027</v>
      </c>
      <c r="G223" s="1" t="s">
        <v>2037</v>
      </c>
      <c r="H223" s="1" t="s">
        <v>2016</v>
      </c>
      <c r="I223" s="1" t="s">
        <v>3230</v>
      </c>
      <c r="J223" s="1" t="s">
        <v>30</v>
      </c>
      <c r="K223" s="1" t="s">
        <v>3231</v>
      </c>
      <c r="L223" s="1" t="s">
        <v>3231</v>
      </c>
      <c r="M223" s="1" t="s">
        <v>2019</v>
      </c>
      <c r="N223" s="1" t="s">
        <v>2019</v>
      </c>
      <c r="O223" s="1" t="s">
        <v>2020</v>
      </c>
      <c r="P223" s="1" t="s">
        <v>2021</v>
      </c>
      <c r="Q223" s="1" t="s">
        <v>2022</v>
      </c>
      <c r="R223" s="1" t="s">
        <v>3232</v>
      </c>
      <c r="S223" s="1" t="s">
        <v>2024</v>
      </c>
      <c r="T223" s="1" t="s">
        <v>2025</v>
      </c>
      <c r="U223" s="1" t="s">
        <v>1973</v>
      </c>
      <c r="V223" s="1" t="s">
        <v>2186</v>
      </c>
    </row>
    <row r="224" s="1" customFormat="1" spans="1:22">
      <c r="A224" s="1" t="s">
        <v>3233</v>
      </c>
      <c r="B224" s="1" t="s">
        <v>3227</v>
      </c>
      <c r="C224" s="1" t="s">
        <v>3234</v>
      </c>
      <c r="D224" s="1" t="s">
        <v>2043</v>
      </c>
      <c r="E224" s="1" t="s">
        <v>2044</v>
      </c>
      <c r="F224" s="1" t="s">
        <v>2011</v>
      </c>
      <c r="G224" s="1" t="s">
        <v>2015</v>
      </c>
      <c r="H224" s="1" t="s">
        <v>2016</v>
      </c>
      <c r="I224" s="1" t="s">
        <v>2020</v>
      </c>
      <c r="J224" s="1" t="s">
        <v>2184</v>
      </c>
      <c r="K224" s="1" t="s">
        <v>2020</v>
      </c>
      <c r="L224" s="1" t="s">
        <v>2020</v>
      </c>
      <c r="M224" s="1" t="s">
        <v>2019</v>
      </c>
      <c r="N224" s="1" t="s">
        <v>2019</v>
      </c>
      <c r="O224" s="1" t="s">
        <v>2020</v>
      </c>
      <c r="P224" s="1" t="s">
        <v>2021</v>
      </c>
      <c r="Q224" s="1" t="s">
        <v>2022</v>
      </c>
      <c r="R224" s="1" t="s">
        <v>3235</v>
      </c>
      <c r="S224" s="1" t="s">
        <v>2024</v>
      </c>
      <c r="T224" s="1" t="s">
        <v>2025</v>
      </c>
      <c r="U224" s="1" t="s">
        <v>1973</v>
      </c>
      <c r="V224" s="1" t="s">
        <v>2026</v>
      </c>
    </row>
    <row r="225" s="1" customFormat="1" spans="1:22">
      <c r="A225" s="3">
        <v>999229734461580</v>
      </c>
      <c r="B225" s="1" t="s">
        <v>3227</v>
      </c>
      <c r="C225" s="1" t="s">
        <v>3236</v>
      </c>
      <c r="D225" s="1" t="s">
        <v>2382</v>
      </c>
      <c r="E225" s="1" t="s">
        <v>3237</v>
      </c>
      <c r="F225" s="1" t="s">
        <v>2027</v>
      </c>
      <c r="G225" s="1" t="s">
        <v>2011</v>
      </c>
      <c r="H225" s="1" t="s">
        <v>2016</v>
      </c>
      <c r="I225" s="1" t="s">
        <v>3238</v>
      </c>
      <c r="J225" s="1" t="s">
        <v>30</v>
      </c>
      <c r="K225" s="1" t="s">
        <v>3239</v>
      </c>
      <c r="L225" s="1" t="s">
        <v>3239</v>
      </c>
      <c r="M225" s="1" t="s">
        <v>2019</v>
      </c>
      <c r="N225" s="1" t="s">
        <v>2019</v>
      </c>
      <c r="O225" s="1" t="s">
        <v>2020</v>
      </c>
      <c r="P225" s="1" t="s">
        <v>2021</v>
      </c>
      <c r="Q225" s="1" t="s">
        <v>2022</v>
      </c>
      <c r="R225" s="1" t="s">
        <v>3240</v>
      </c>
      <c r="S225" s="1" t="s">
        <v>2024</v>
      </c>
      <c r="T225" s="1" t="s">
        <v>2025</v>
      </c>
      <c r="U225" s="1" t="s">
        <v>1973</v>
      </c>
      <c r="V225" s="1" t="s">
        <v>2213</v>
      </c>
    </row>
    <row r="226" s="1" customFormat="1" spans="1:22">
      <c r="A226" s="3">
        <v>999229732558069</v>
      </c>
      <c r="B226" s="1" t="s">
        <v>3227</v>
      </c>
      <c r="C226" s="1" t="s">
        <v>3241</v>
      </c>
      <c r="D226" s="1" t="s">
        <v>2807</v>
      </c>
      <c r="E226" s="1" t="s">
        <v>3242</v>
      </c>
      <c r="F226" s="1" t="s">
        <v>2048</v>
      </c>
      <c r="G226" s="1" t="s">
        <v>2037</v>
      </c>
      <c r="H226" s="1" t="s">
        <v>2016</v>
      </c>
      <c r="I226" s="1" t="s">
        <v>3243</v>
      </c>
      <c r="J226" s="1" t="s">
        <v>30</v>
      </c>
      <c r="K226" s="1" t="s">
        <v>3244</v>
      </c>
      <c r="L226" s="1" t="s">
        <v>3244</v>
      </c>
      <c r="M226" s="1" t="s">
        <v>2019</v>
      </c>
      <c r="N226" s="1" t="s">
        <v>2019</v>
      </c>
      <c r="O226" s="1" t="s">
        <v>2020</v>
      </c>
      <c r="P226" s="1" t="s">
        <v>2021</v>
      </c>
      <c r="Q226" s="1" t="s">
        <v>2022</v>
      </c>
      <c r="R226" s="1" t="s">
        <v>3245</v>
      </c>
      <c r="S226" s="1" t="s">
        <v>2024</v>
      </c>
      <c r="T226" s="1" t="s">
        <v>2025</v>
      </c>
      <c r="U226" s="1" t="s">
        <v>1973</v>
      </c>
      <c r="V226" s="1" t="s">
        <v>2812</v>
      </c>
    </row>
    <row r="227" s="1" customFormat="1" spans="1:22">
      <c r="A227" s="3">
        <v>999229706997614</v>
      </c>
      <c r="B227" s="1" t="s">
        <v>3227</v>
      </c>
      <c r="C227" s="1" t="s">
        <v>3246</v>
      </c>
      <c r="D227" s="1" t="s">
        <v>2760</v>
      </c>
      <c r="E227" s="1" t="s">
        <v>3247</v>
      </c>
      <c r="F227" s="1" t="s">
        <v>2048</v>
      </c>
      <c r="G227" s="1" t="s">
        <v>2037</v>
      </c>
      <c r="H227" s="1" t="s">
        <v>2016</v>
      </c>
      <c r="I227" s="1" t="s">
        <v>3248</v>
      </c>
      <c r="J227" s="1" t="s">
        <v>30</v>
      </c>
      <c r="K227" s="1" t="s">
        <v>3249</v>
      </c>
      <c r="L227" s="1" t="s">
        <v>3249</v>
      </c>
      <c r="M227" s="1" t="s">
        <v>2019</v>
      </c>
      <c r="N227" s="1" t="s">
        <v>2019</v>
      </c>
      <c r="O227" s="1" t="s">
        <v>2020</v>
      </c>
      <c r="P227" s="1" t="s">
        <v>2021</v>
      </c>
      <c r="Q227" s="1" t="s">
        <v>2022</v>
      </c>
      <c r="R227" s="1" t="s">
        <v>3250</v>
      </c>
      <c r="S227" s="1" t="s">
        <v>2024</v>
      </c>
      <c r="T227" s="1" t="s">
        <v>2025</v>
      </c>
      <c r="U227" s="1" t="s">
        <v>1973</v>
      </c>
      <c r="V227" s="1" t="s">
        <v>2026</v>
      </c>
    </row>
    <row r="228" s="1" customFormat="1" spans="1:22">
      <c r="A228" s="3">
        <v>999229705151180</v>
      </c>
      <c r="B228" s="1" t="s">
        <v>3227</v>
      </c>
      <c r="C228" s="1" t="s">
        <v>3251</v>
      </c>
      <c r="D228" s="1" t="s">
        <v>2256</v>
      </c>
      <c r="E228" s="1" t="s">
        <v>3252</v>
      </c>
      <c r="F228" s="1" t="s">
        <v>2055</v>
      </c>
      <c r="G228" s="1" t="s">
        <v>2037</v>
      </c>
      <c r="H228" s="1" t="s">
        <v>2016</v>
      </c>
      <c r="I228" s="1" t="s">
        <v>3253</v>
      </c>
      <c r="J228" s="1" t="s">
        <v>30</v>
      </c>
      <c r="K228" s="1" t="s">
        <v>3254</v>
      </c>
      <c r="L228" s="1" t="s">
        <v>3254</v>
      </c>
      <c r="M228" s="1" t="s">
        <v>2019</v>
      </c>
      <c r="N228" s="1" t="s">
        <v>2019</v>
      </c>
      <c r="O228" s="1" t="s">
        <v>2020</v>
      </c>
      <c r="P228" s="1" t="s">
        <v>2021</v>
      </c>
      <c r="Q228" s="1" t="s">
        <v>2022</v>
      </c>
      <c r="R228" s="1" t="s">
        <v>3255</v>
      </c>
      <c r="S228" s="1" t="s">
        <v>2024</v>
      </c>
      <c r="T228" s="1" t="s">
        <v>2025</v>
      </c>
      <c r="U228" s="1" t="s">
        <v>1973</v>
      </c>
      <c r="V228" s="1" t="s">
        <v>2026</v>
      </c>
    </row>
    <row r="229" s="1" customFormat="1" spans="1:22">
      <c r="A229" s="3">
        <v>999229704917435</v>
      </c>
      <c r="B229" s="1" t="s">
        <v>3227</v>
      </c>
      <c r="C229" s="1" t="s">
        <v>3256</v>
      </c>
      <c r="D229" s="1" t="s">
        <v>3257</v>
      </c>
      <c r="E229" s="1" t="s">
        <v>3258</v>
      </c>
      <c r="F229" s="1" t="s">
        <v>2055</v>
      </c>
      <c r="G229" s="1" t="s">
        <v>2027</v>
      </c>
      <c r="H229" s="1" t="s">
        <v>2016</v>
      </c>
      <c r="I229" s="1" t="s">
        <v>3259</v>
      </c>
      <c r="J229" s="1" t="s">
        <v>30</v>
      </c>
      <c r="K229" s="1" t="s">
        <v>3260</v>
      </c>
      <c r="L229" s="1" t="s">
        <v>3260</v>
      </c>
      <c r="M229" s="1" t="s">
        <v>2019</v>
      </c>
      <c r="N229" s="1" t="s">
        <v>2019</v>
      </c>
      <c r="O229" s="1" t="s">
        <v>2020</v>
      </c>
      <c r="P229" s="1" t="s">
        <v>2021</v>
      </c>
      <c r="Q229" s="1" t="s">
        <v>2022</v>
      </c>
      <c r="R229" s="1" t="s">
        <v>3261</v>
      </c>
      <c r="S229" s="1" t="s">
        <v>2024</v>
      </c>
      <c r="T229" s="1" t="s">
        <v>2025</v>
      </c>
      <c r="U229" s="1" t="s">
        <v>1973</v>
      </c>
      <c r="V229" s="1" t="s">
        <v>2026</v>
      </c>
    </row>
    <row r="230" s="1" customFormat="1" spans="1:22">
      <c r="A230" s="3">
        <v>29704284662</v>
      </c>
      <c r="B230" s="1" t="s">
        <v>3227</v>
      </c>
      <c r="C230" s="1" t="s">
        <v>3262</v>
      </c>
      <c r="D230" s="1" t="s">
        <v>3257</v>
      </c>
      <c r="E230" s="1" t="s">
        <v>3263</v>
      </c>
      <c r="F230" s="1" t="s">
        <v>2027</v>
      </c>
      <c r="G230" s="1" t="s">
        <v>2011</v>
      </c>
      <c r="H230" s="1" t="s">
        <v>2016</v>
      </c>
      <c r="I230" s="1" t="s">
        <v>3264</v>
      </c>
      <c r="J230" s="1" t="s">
        <v>30</v>
      </c>
      <c r="K230" s="1" t="s">
        <v>3265</v>
      </c>
      <c r="L230" s="1" t="s">
        <v>3265</v>
      </c>
      <c r="M230" s="1" t="s">
        <v>2019</v>
      </c>
      <c r="N230" s="1" t="s">
        <v>2019</v>
      </c>
      <c r="O230" s="1" t="s">
        <v>2020</v>
      </c>
      <c r="P230" s="1" t="s">
        <v>2021</v>
      </c>
      <c r="Q230" s="1" t="s">
        <v>2022</v>
      </c>
      <c r="R230" s="1" t="s">
        <v>3266</v>
      </c>
      <c r="S230" s="1" t="s">
        <v>2024</v>
      </c>
      <c r="T230" s="1" t="s">
        <v>2025</v>
      </c>
      <c r="U230" s="1" t="s">
        <v>1973</v>
      </c>
      <c r="V230" s="1" t="s">
        <v>2026</v>
      </c>
    </row>
    <row r="231" s="1" customFormat="1" spans="1:22">
      <c r="A231" s="3">
        <v>999229703472848</v>
      </c>
      <c r="B231" s="1" t="s">
        <v>3267</v>
      </c>
      <c r="C231" s="1" t="s">
        <v>3268</v>
      </c>
      <c r="D231" s="1" t="s">
        <v>3269</v>
      </c>
      <c r="E231" s="1" t="s">
        <v>3270</v>
      </c>
      <c r="F231" s="1" t="s">
        <v>2048</v>
      </c>
      <c r="G231" s="1" t="s">
        <v>2011</v>
      </c>
      <c r="H231" s="1" t="s">
        <v>2016</v>
      </c>
      <c r="I231" s="1" t="s">
        <v>3271</v>
      </c>
      <c r="J231" s="1" t="s">
        <v>30</v>
      </c>
      <c r="K231" s="1" t="s">
        <v>3272</v>
      </c>
      <c r="L231" s="1" t="s">
        <v>3272</v>
      </c>
      <c r="M231" s="1" t="s">
        <v>2019</v>
      </c>
      <c r="N231" s="1" t="s">
        <v>2019</v>
      </c>
      <c r="O231" s="1" t="s">
        <v>2020</v>
      </c>
      <c r="P231" s="1" t="s">
        <v>2021</v>
      </c>
      <c r="Q231" s="1" t="s">
        <v>2022</v>
      </c>
      <c r="R231" s="1" t="s">
        <v>3273</v>
      </c>
      <c r="S231" s="1" t="s">
        <v>2024</v>
      </c>
      <c r="T231" s="1" t="s">
        <v>2025</v>
      </c>
      <c r="U231" s="1" t="s">
        <v>1973</v>
      </c>
      <c r="V231" s="1" t="s">
        <v>2026</v>
      </c>
    </row>
    <row r="232" s="1" customFormat="1" spans="1:22">
      <c r="A232" s="3">
        <v>999229702338622</v>
      </c>
      <c r="B232" s="1" t="s">
        <v>3267</v>
      </c>
      <c r="C232" s="1" t="s">
        <v>3274</v>
      </c>
      <c r="D232" s="1" t="s">
        <v>2922</v>
      </c>
      <c r="E232" s="1" t="s">
        <v>3275</v>
      </c>
      <c r="F232" s="1" t="s">
        <v>2173</v>
      </c>
      <c r="G232" s="1" t="s">
        <v>2091</v>
      </c>
      <c r="H232" s="1" t="s">
        <v>2016</v>
      </c>
      <c r="I232" s="1" t="s">
        <v>3276</v>
      </c>
      <c r="J232" s="1" t="s">
        <v>30</v>
      </c>
      <c r="K232" s="1" t="s">
        <v>3277</v>
      </c>
      <c r="L232" s="1" t="s">
        <v>3277</v>
      </c>
      <c r="M232" s="1" t="s">
        <v>2019</v>
      </c>
      <c r="N232" s="1" t="s">
        <v>2019</v>
      </c>
      <c r="O232" s="1" t="s">
        <v>2020</v>
      </c>
      <c r="P232" s="1" t="s">
        <v>2021</v>
      </c>
      <c r="Q232" s="1" t="s">
        <v>2022</v>
      </c>
      <c r="R232" s="1" t="s">
        <v>3278</v>
      </c>
      <c r="S232" s="1" t="s">
        <v>2024</v>
      </c>
      <c r="T232" s="1" t="s">
        <v>2025</v>
      </c>
      <c r="U232" s="1" t="s">
        <v>1973</v>
      </c>
      <c r="V232" s="1" t="s">
        <v>2026</v>
      </c>
    </row>
    <row r="233" s="1" customFormat="1" spans="1:22">
      <c r="A233" s="3">
        <v>999229700283894</v>
      </c>
      <c r="B233" s="1" t="s">
        <v>3267</v>
      </c>
      <c r="C233" s="1" t="s">
        <v>3279</v>
      </c>
      <c r="D233" s="1" t="s">
        <v>2536</v>
      </c>
      <c r="E233" s="1" t="s">
        <v>3280</v>
      </c>
      <c r="F233" s="1" t="s">
        <v>2112</v>
      </c>
      <c r="G233" s="1" t="s">
        <v>2055</v>
      </c>
      <c r="H233" s="1" t="s">
        <v>2016</v>
      </c>
      <c r="I233" s="1" t="s">
        <v>3281</v>
      </c>
      <c r="J233" s="1" t="s">
        <v>30</v>
      </c>
      <c r="K233" s="1" t="s">
        <v>3282</v>
      </c>
      <c r="L233" s="1" t="s">
        <v>3282</v>
      </c>
      <c r="M233" s="1" t="s">
        <v>2019</v>
      </c>
      <c r="N233" s="1" t="s">
        <v>2019</v>
      </c>
      <c r="O233" s="1" t="s">
        <v>2020</v>
      </c>
      <c r="P233" s="1" t="s">
        <v>2021</v>
      </c>
      <c r="Q233" s="1" t="s">
        <v>2022</v>
      </c>
      <c r="R233" s="1" t="s">
        <v>3283</v>
      </c>
      <c r="S233" s="1" t="s">
        <v>2024</v>
      </c>
      <c r="T233" s="1" t="s">
        <v>2025</v>
      </c>
      <c r="U233" s="1" t="s">
        <v>1973</v>
      </c>
      <c r="V233" s="1" t="s">
        <v>2186</v>
      </c>
    </row>
    <row r="234" s="1" customFormat="1" spans="1:22">
      <c r="A234" s="3">
        <v>999229699049451</v>
      </c>
      <c r="B234" s="1" t="s">
        <v>3267</v>
      </c>
      <c r="C234" s="1" t="s">
        <v>3284</v>
      </c>
      <c r="D234" s="1" t="s">
        <v>2317</v>
      </c>
      <c r="E234" s="1" t="s">
        <v>3285</v>
      </c>
      <c r="F234" s="1" t="s">
        <v>2055</v>
      </c>
      <c r="G234" s="1" t="s">
        <v>2027</v>
      </c>
      <c r="H234" s="1" t="s">
        <v>2016</v>
      </c>
      <c r="I234" s="1" t="s">
        <v>3286</v>
      </c>
      <c r="J234" s="1" t="s">
        <v>30</v>
      </c>
      <c r="K234" s="1" t="s">
        <v>3287</v>
      </c>
      <c r="L234" s="1" t="s">
        <v>3287</v>
      </c>
      <c r="M234" s="1" t="s">
        <v>2019</v>
      </c>
      <c r="N234" s="1" t="s">
        <v>2019</v>
      </c>
      <c r="O234" s="1" t="s">
        <v>2020</v>
      </c>
      <c r="P234" s="1" t="s">
        <v>2021</v>
      </c>
      <c r="Q234" s="1" t="s">
        <v>2022</v>
      </c>
      <c r="R234" s="1" t="s">
        <v>3288</v>
      </c>
      <c r="S234" s="1" t="s">
        <v>2024</v>
      </c>
      <c r="T234" s="1" t="s">
        <v>2025</v>
      </c>
      <c r="U234" s="1" t="s">
        <v>1973</v>
      </c>
      <c r="V234" s="1" t="s">
        <v>2186</v>
      </c>
    </row>
    <row r="235" s="1" customFormat="1" spans="1:22">
      <c r="A235" s="3">
        <v>999229698637141</v>
      </c>
      <c r="B235" s="1" t="s">
        <v>3267</v>
      </c>
      <c r="C235" s="1" t="s">
        <v>3289</v>
      </c>
      <c r="D235" s="1" t="s">
        <v>2536</v>
      </c>
      <c r="E235" s="1" t="s">
        <v>3290</v>
      </c>
      <c r="F235" s="1" t="s">
        <v>2135</v>
      </c>
      <c r="G235" s="1" t="s">
        <v>2055</v>
      </c>
      <c r="H235" s="1" t="s">
        <v>2016</v>
      </c>
      <c r="I235" s="1" t="s">
        <v>3291</v>
      </c>
      <c r="J235" s="1" t="s">
        <v>30</v>
      </c>
      <c r="K235" s="1" t="s">
        <v>3292</v>
      </c>
      <c r="L235" s="1" t="s">
        <v>3292</v>
      </c>
      <c r="M235" s="1" t="s">
        <v>2019</v>
      </c>
      <c r="N235" s="1" t="s">
        <v>2019</v>
      </c>
      <c r="O235" s="1" t="s">
        <v>2020</v>
      </c>
      <c r="P235" s="1" t="s">
        <v>2021</v>
      </c>
      <c r="Q235" s="1" t="s">
        <v>2022</v>
      </c>
      <c r="R235" s="1" t="s">
        <v>3293</v>
      </c>
      <c r="S235" s="1" t="s">
        <v>2024</v>
      </c>
      <c r="T235" s="1" t="s">
        <v>2025</v>
      </c>
      <c r="U235" s="1" t="s">
        <v>1973</v>
      </c>
      <c r="V235" s="1" t="s">
        <v>2186</v>
      </c>
    </row>
    <row r="236" s="1" customFormat="1" spans="1:22">
      <c r="A236" s="3">
        <v>29698614106</v>
      </c>
      <c r="B236" s="1" t="s">
        <v>3267</v>
      </c>
      <c r="C236" s="1" t="s">
        <v>3294</v>
      </c>
      <c r="D236" s="1" t="s">
        <v>2850</v>
      </c>
      <c r="E236" s="1" t="s">
        <v>3295</v>
      </c>
      <c r="F236" s="1" t="s">
        <v>2091</v>
      </c>
      <c r="G236" s="1" t="s">
        <v>2027</v>
      </c>
      <c r="H236" s="1" t="s">
        <v>2016</v>
      </c>
      <c r="I236" s="1" t="s">
        <v>3296</v>
      </c>
      <c r="J236" s="1" t="s">
        <v>30</v>
      </c>
      <c r="K236" s="1" t="s">
        <v>3297</v>
      </c>
      <c r="L236" s="1" t="s">
        <v>3297</v>
      </c>
      <c r="M236" s="1" t="s">
        <v>2019</v>
      </c>
      <c r="N236" s="1" t="s">
        <v>2019</v>
      </c>
      <c r="O236" s="1" t="s">
        <v>2020</v>
      </c>
      <c r="P236" s="1" t="s">
        <v>2021</v>
      </c>
      <c r="Q236" s="1" t="s">
        <v>2022</v>
      </c>
      <c r="R236" s="1" t="s">
        <v>3298</v>
      </c>
      <c r="S236" s="1" t="s">
        <v>2024</v>
      </c>
      <c r="T236" s="1" t="s">
        <v>2025</v>
      </c>
      <c r="U236" s="1" t="s">
        <v>1973</v>
      </c>
      <c r="V236" s="1" t="s">
        <v>2026</v>
      </c>
    </row>
    <row r="237" s="1" customFormat="1" spans="1:22">
      <c r="A237" s="3">
        <v>999229696540415</v>
      </c>
      <c r="B237" s="1" t="s">
        <v>3267</v>
      </c>
      <c r="C237" s="1" t="s">
        <v>3299</v>
      </c>
      <c r="D237" s="1" t="s">
        <v>2130</v>
      </c>
      <c r="E237" s="1" t="s">
        <v>3300</v>
      </c>
      <c r="F237" s="1" t="s">
        <v>2048</v>
      </c>
      <c r="G237" s="1" t="s">
        <v>2037</v>
      </c>
      <c r="H237" s="1" t="s">
        <v>2016</v>
      </c>
      <c r="I237" s="1" t="s">
        <v>3301</v>
      </c>
      <c r="J237" s="1" t="s">
        <v>30</v>
      </c>
      <c r="K237" s="1" t="s">
        <v>3302</v>
      </c>
      <c r="L237" s="1" t="s">
        <v>3302</v>
      </c>
      <c r="M237" s="1" t="s">
        <v>2019</v>
      </c>
      <c r="N237" s="1" t="s">
        <v>2019</v>
      </c>
      <c r="O237" s="1" t="s">
        <v>2020</v>
      </c>
      <c r="P237" s="1" t="s">
        <v>2021</v>
      </c>
      <c r="Q237" s="1" t="s">
        <v>2022</v>
      </c>
      <c r="R237" s="1" t="s">
        <v>3303</v>
      </c>
      <c r="S237" s="1" t="s">
        <v>2024</v>
      </c>
      <c r="T237" s="1" t="s">
        <v>2025</v>
      </c>
      <c r="U237" s="1" t="s">
        <v>1973</v>
      </c>
      <c r="V237" s="1" t="s">
        <v>2026</v>
      </c>
    </row>
    <row r="238" s="1" customFormat="1" spans="1:22">
      <c r="A238" s="3">
        <v>999229694822920</v>
      </c>
      <c r="B238" s="1" t="s">
        <v>3267</v>
      </c>
      <c r="C238" s="1" t="s">
        <v>3304</v>
      </c>
      <c r="D238" s="1" t="s">
        <v>2317</v>
      </c>
      <c r="E238" s="1" t="s">
        <v>3305</v>
      </c>
      <c r="F238" s="1" t="s">
        <v>2244</v>
      </c>
      <c r="G238" s="1" t="s">
        <v>2055</v>
      </c>
      <c r="H238" s="1" t="s">
        <v>2016</v>
      </c>
      <c r="I238" s="1" t="s">
        <v>3306</v>
      </c>
      <c r="J238" s="1" t="s">
        <v>30</v>
      </c>
      <c r="K238" s="1" t="s">
        <v>3307</v>
      </c>
      <c r="L238" s="1" t="s">
        <v>3307</v>
      </c>
      <c r="M238" s="1" t="s">
        <v>2019</v>
      </c>
      <c r="N238" s="1" t="s">
        <v>2019</v>
      </c>
      <c r="O238" s="1" t="s">
        <v>2020</v>
      </c>
      <c r="P238" s="1" t="s">
        <v>2021</v>
      </c>
      <c r="Q238" s="1" t="s">
        <v>2022</v>
      </c>
      <c r="R238" s="1" t="s">
        <v>3308</v>
      </c>
      <c r="S238" s="1" t="s">
        <v>2024</v>
      </c>
      <c r="T238" s="1" t="s">
        <v>2025</v>
      </c>
      <c r="U238" s="1" t="s">
        <v>1973</v>
      </c>
      <c r="V238" s="1" t="s">
        <v>2186</v>
      </c>
    </row>
    <row r="239" s="1" customFormat="1" spans="1:22">
      <c r="A239" s="3">
        <v>999229693376625</v>
      </c>
      <c r="B239" s="1" t="s">
        <v>3267</v>
      </c>
      <c r="C239" s="1" t="s">
        <v>3309</v>
      </c>
      <c r="D239" s="1" t="s">
        <v>3310</v>
      </c>
      <c r="E239" s="1" t="s">
        <v>3311</v>
      </c>
      <c r="F239" s="1" t="s">
        <v>2037</v>
      </c>
      <c r="G239" s="1" t="s">
        <v>2011</v>
      </c>
      <c r="H239" s="1" t="s">
        <v>2016</v>
      </c>
      <c r="I239" s="1" t="s">
        <v>3312</v>
      </c>
      <c r="J239" s="1" t="s">
        <v>30</v>
      </c>
      <c r="K239" s="1" t="s">
        <v>3313</v>
      </c>
      <c r="L239" s="1" t="s">
        <v>3313</v>
      </c>
      <c r="M239" s="1" t="s">
        <v>2019</v>
      </c>
      <c r="N239" s="1" t="s">
        <v>2019</v>
      </c>
      <c r="O239" s="1" t="s">
        <v>2020</v>
      </c>
      <c r="P239" s="1" t="s">
        <v>2021</v>
      </c>
      <c r="Q239" s="1" t="s">
        <v>2022</v>
      </c>
      <c r="R239" s="1" t="s">
        <v>3314</v>
      </c>
      <c r="S239" s="1" t="s">
        <v>2024</v>
      </c>
      <c r="T239" s="1" t="s">
        <v>2025</v>
      </c>
      <c r="U239" s="1" t="s">
        <v>1973</v>
      </c>
      <c r="V239" s="1" t="s">
        <v>2414</v>
      </c>
    </row>
    <row r="240" s="1" customFormat="1" spans="1:22">
      <c r="A240" s="3">
        <v>999229693128984</v>
      </c>
      <c r="B240" s="1" t="s">
        <v>3267</v>
      </c>
      <c r="C240" s="1" t="s">
        <v>3315</v>
      </c>
      <c r="D240" s="1" t="s">
        <v>2681</v>
      </c>
      <c r="E240" s="1" t="s">
        <v>3316</v>
      </c>
      <c r="F240" s="1" t="s">
        <v>2112</v>
      </c>
      <c r="G240" s="1" t="s">
        <v>2091</v>
      </c>
      <c r="H240" s="1" t="s">
        <v>2016</v>
      </c>
      <c r="I240" s="1" t="s">
        <v>3317</v>
      </c>
      <c r="J240" s="1" t="s">
        <v>30</v>
      </c>
      <c r="K240" s="1" t="s">
        <v>3318</v>
      </c>
      <c r="L240" s="1" t="s">
        <v>3318</v>
      </c>
      <c r="M240" s="1" t="s">
        <v>2019</v>
      </c>
      <c r="N240" s="1" t="s">
        <v>2019</v>
      </c>
      <c r="O240" s="1" t="s">
        <v>2020</v>
      </c>
      <c r="P240" s="1" t="s">
        <v>2021</v>
      </c>
      <c r="Q240" s="1" t="s">
        <v>2022</v>
      </c>
      <c r="R240" s="1" t="s">
        <v>3319</v>
      </c>
      <c r="S240" s="1" t="s">
        <v>2024</v>
      </c>
      <c r="T240" s="1" t="s">
        <v>2025</v>
      </c>
      <c r="U240" s="1" t="s">
        <v>1973</v>
      </c>
      <c r="V240" s="1" t="s">
        <v>2026</v>
      </c>
    </row>
    <row r="241" s="1" customFormat="1" spans="1:22">
      <c r="A241" s="3">
        <v>999229693010025</v>
      </c>
      <c r="B241" s="1" t="s">
        <v>3267</v>
      </c>
      <c r="C241" s="1" t="s">
        <v>3320</v>
      </c>
      <c r="D241" s="1" t="s">
        <v>3321</v>
      </c>
      <c r="E241" s="1" t="s">
        <v>3322</v>
      </c>
      <c r="F241" s="1" t="s">
        <v>2055</v>
      </c>
      <c r="G241" s="1" t="s">
        <v>2048</v>
      </c>
      <c r="H241" s="1" t="s">
        <v>2016</v>
      </c>
      <c r="I241" s="1" t="s">
        <v>3323</v>
      </c>
      <c r="J241" s="1" t="s">
        <v>30</v>
      </c>
      <c r="K241" s="1" t="s">
        <v>3324</v>
      </c>
      <c r="L241" s="1" t="s">
        <v>3324</v>
      </c>
      <c r="M241" s="1" t="s">
        <v>2019</v>
      </c>
      <c r="N241" s="1" t="s">
        <v>2019</v>
      </c>
      <c r="O241" s="1" t="s">
        <v>2020</v>
      </c>
      <c r="P241" s="1" t="s">
        <v>2021</v>
      </c>
      <c r="Q241" s="1" t="s">
        <v>2022</v>
      </c>
      <c r="R241" s="1" t="s">
        <v>3325</v>
      </c>
      <c r="S241" s="1" t="s">
        <v>2024</v>
      </c>
      <c r="T241" s="1" t="s">
        <v>2025</v>
      </c>
      <c r="U241" s="1" t="s">
        <v>1973</v>
      </c>
      <c r="V241" s="1" t="s">
        <v>2026</v>
      </c>
    </row>
    <row r="242" s="1" customFormat="1" spans="1:22">
      <c r="A242" s="3">
        <v>999229692998702</v>
      </c>
      <c r="B242" s="1" t="s">
        <v>3267</v>
      </c>
      <c r="C242" s="1" t="s">
        <v>3326</v>
      </c>
      <c r="D242" s="1" t="s">
        <v>3321</v>
      </c>
      <c r="E242" s="1" t="s">
        <v>3327</v>
      </c>
      <c r="F242" s="1" t="s">
        <v>2055</v>
      </c>
      <c r="G242" s="1" t="s">
        <v>2048</v>
      </c>
      <c r="H242" s="1" t="s">
        <v>2016</v>
      </c>
      <c r="I242" s="1" t="s">
        <v>3323</v>
      </c>
      <c r="J242" s="1" t="s">
        <v>30</v>
      </c>
      <c r="K242" s="1" t="s">
        <v>3324</v>
      </c>
      <c r="L242" s="1" t="s">
        <v>3324</v>
      </c>
      <c r="M242" s="1" t="s">
        <v>2019</v>
      </c>
      <c r="N242" s="1" t="s">
        <v>2019</v>
      </c>
      <c r="O242" s="1" t="s">
        <v>2020</v>
      </c>
      <c r="P242" s="1" t="s">
        <v>2021</v>
      </c>
      <c r="Q242" s="1" t="s">
        <v>2022</v>
      </c>
      <c r="R242" s="1" t="s">
        <v>3328</v>
      </c>
      <c r="S242" s="1" t="s">
        <v>2024</v>
      </c>
      <c r="T242" s="1" t="s">
        <v>2025</v>
      </c>
      <c r="U242" s="1" t="s">
        <v>1973</v>
      </c>
      <c r="V242" s="1" t="s">
        <v>2026</v>
      </c>
    </row>
    <row r="243" s="1" customFormat="1" spans="1:22">
      <c r="A243" s="3">
        <v>999229692831084</v>
      </c>
      <c r="B243" s="1" t="s">
        <v>3267</v>
      </c>
      <c r="C243" s="1" t="s">
        <v>3329</v>
      </c>
      <c r="D243" s="1" t="s">
        <v>2382</v>
      </c>
      <c r="E243" s="1" t="s">
        <v>3330</v>
      </c>
      <c r="F243" s="1" t="s">
        <v>2027</v>
      </c>
      <c r="G243" s="1" t="s">
        <v>2015</v>
      </c>
      <c r="H243" s="1" t="s">
        <v>2016</v>
      </c>
      <c r="I243" s="1" t="s">
        <v>3331</v>
      </c>
      <c r="J243" s="1" t="s">
        <v>30</v>
      </c>
      <c r="K243" s="1" t="s">
        <v>3332</v>
      </c>
      <c r="L243" s="1" t="s">
        <v>3332</v>
      </c>
      <c r="M243" s="1" t="s">
        <v>2019</v>
      </c>
      <c r="N243" s="1" t="s">
        <v>2019</v>
      </c>
      <c r="O243" s="1" t="s">
        <v>2020</v>
      </c>
      <c r="P243" s="1" t="s">
        <v>2021</v>
      </c>
      <c r="Q243" s="1" t="s">
        <v>2022</v>
      </c>
      <c r="R243" s="1" t="s">
        <v>3333</v>
      </c>
      <c r="S243" s="1" t="s">
        <v>2024</v>
      </c>
      <c r="T243" s="1" t="s">
        <v>2025</v>
      </c>
      <c r="U243" s="1" t="s">
        <v>1973</v>
      </c>
      <c r="V243" s="1" t="s">
        <v>2213</v>
      </c>
    </row>
    <row r="244" s="1" customFormat="1" spans="1:22">
      <c r="A244" s="3">
        <v>999229692743383</v>
      </c>
      <c r="B244" s="1" t="s">
        <v>3267</v>
      </c>
      <c r="C244" s="1" t="s">
        <v>3334</v>
      </c>
      <c r="D244" s="1" t="s">
        <v>2081</v>
      </c>
      <c r="E244" s="1" t="s">
        <v>3335</v>
      </c>
      <c r="F244" s="1" t="s">
        <v>2037</v>
      </c>
      <c r="G244" s="1" t="s">
        <v>2011</v>
      </c>
      <c r="H244" s="1" t="s">
        <v>2016</v>
      </c>
      <c r="I244" s="1" t="s">
        <v>3336</v>
      </c>
      <c r="J244" s="1" t="s">
        <v>30</v>
      </c>
      <c r="K244" s="1" t="s">
        <v>3337</v>
      </c>
      <c r="L244" s="1" t="s">
        <v>3337</v>
      </c>
      <c r="M244" s="1" t="s">
        <v>2019</v>
      </c>
      <c r="N244" s="1" t="s">
        <v>2019</v>
      </c>
      <c r="O244" s="1" t="s">
        <v>2020</v>
      </c>
      <c r="P244" s="1" t="s">
        <v>2021</v>
      </c>
      <c r="Q244" s="1" t="s">
        <v>2022</v>
      </c>
      <c r="R244" s="1" t="s">
        <v>3338</v>
      </c>
      <c r="S244" s="1" t="s">
        <v>2024</v>
      </c>
      <c r="T244" s="1" t="s">
        <v>2025</v>
      </c>
      <c r="U244" s="1" t="s">
        <v>1973</v>
      </c>
      <c r="V244" s="1" t="s">
        <v>2026</v>
      </c>
    </row>
    <row r="245" s="1" customFormat="1" spans="1:22">
      <c r="A245" s="3">
        <v>999229692375599</v>
      </c>
      <c r="B245" s="1" t="s">
        <v>3267</v>
      </c>
      <c r="C245" s="1" t="s">
        <v>3339</v>
      </c>
      <c r="D245" s="1" t="s">
        <v>3340</v>
      </c>
      <c r="E245" s="1" t="s">
        <v>3341</v>
      </c>
      <c r="F245" s="1" t="s">
        <v>2055</v>
      </c>
      <c r="G245" s="1" t="s">
        <v>2027</v>
      </c>
      <c r="H245" s="1" t="s">
        <v>2016</v>
      </c>
      <c r="I245" s="1" t="s">
        <v>3342</v>
      </c>
      <c r="J245" s="1" t="s">
        <v>30</v>
      </c>
      <c r="K245" s="1" t="s">
        <v>3343</v>
      </c>
      <c r="L245" s="1" t="s">
        <v>3343</v>
      </c>
      <c r="M245" s="1" t="s">
        <v>2019</v>
      </c>
      <c r="N245" s="1" t="s">
        <v>2019</v>
      </c>
      <c r="O245" s="1" t="s">
        <v>2020</v>
      </c>
      <c r="P245" s="1" t="s">
        <v>2021</v>
      </c>
      <c r="Q245" s="1" t="s">
        <v>2022</v>
      </c>
      <c r="R245" s="1" t="s">
        <v>3344</v>
      </c>
      <c r="S245" s="1" t="s">
        <v>2024</v>
      </c>
      <c r="T245" s="1" t="s">
        <v>2025</v>
      </c>
      <c r="U245" s="1" t="s">
        <v>1973</v>
      </c>
      <c r="V245" s="1" t="s">
        <v>2026</v>
      </c>
    </row>
    <row r="246" s="1" customFormat="1" spans="1:22">
      <c r="A246" s="3">
        <v>999229691967959</v>
      </c>
      <c r="B246" s="1" t="s">
        <v>3345</v>
      </c>
      <c r="C246" s="1" t="s">
        <v>3346</v>
      </c>
      <c r="D246" s="1" t="s">
        <v>2448</v>
      </c>
      <c r="E246" s="1" t="s">
        <v>2912</v>
      </c>
      <c r="F246" s="1" t="s">
        <v>2091</v>
      </c>
      <c r="G246" s="1" t="s">
        <v>2055</v>
      </c>
      <c r="H246" s="1" t="s">
        <v>2016</v>
      </c>
      <c r="I246" s="1" t="s">
        <v>3347</v>
      </c>
      <c r="J246" s="1" t="s">
        <v>30</v>
      </c>
      <c r="K246" s="1" t="s">
        <v>3348</v>
      </c>
      <c r="L246" s="1" t="s">
        <v>3348</v>
      </c>
      <c r="M246" s="1" t="s">
        <v>2019</v>
      </c>
      <c r="N246" s="1" t="s">
        <v>2019</v>
      </c>
      <c r="O246" s="1" t="s">
        <v>2020</v>
      </c>
      <c r="P246" s="1" t="s">
        <v>2021</v>
      </c>
      <c r="Q246" s="1" t="s">
        <v>2022</v>
      </c>
      <c r="R246" s="1" t="s">
        <v>3349</v>
      </c>
      <c r="S246" s="1" t="s">
        <v>2024</v>
      </c>
      <c r="T246" s="1" t="s">
        <v>2025</v>
      </c>
      <c r="U246" s="1" t="s">
        <v>1973</v>
      </c>
      <c r="V246" s="1" t="s">
        <v>2041</v>
      </c>
    </row>
    <row r="247" s="1" customFormat="1" spans="1:22">
      <c r="A247" s="3">
        <v>999229691725079</v>
      </c>
      <c r="B247" s="1" t="s">
        <v>3345</v>
      </c>
      <c r="C247" s="1" t="s">
        <v>3350</v>
      </c>
      <c r="D247" s="1" t="s">
        <v>3181</v>
      </c>
      <c r="E247" s="1" t="s">
        <v>3351</v>
      </c>
      <c r="F247" s="1" t="s">
        <v>2055</v>
      </c>
      <c r="G247" s="1" t="s">
        <v>2048</v>
      </c>
      <c r="H247" s="1" t="s">
        <v>2016</v>
      </c>
      <c r="I247" s="1" t="s">
        <v>3352</v>
      </c>
      <c r="J247" s="1" t="s">
        <v>30</v>
      </c>
      <c r="K247" s="1" t="s">
        <v>3353</v>
      </c>
      <c r="L247" s="1" t="s">
        <v>3353</v>
      </c>
      <c r="M247" s="1" t="s">
        <v>2019</v>
      </c>
      <c r="N247" s="1" t="s">
        <v>2019</v>
      </c>
      <c r="O247" s="1" t="s">
        <v>2020</v>
      </c>
      <c r="P247" s="1" t="s">
        <v>2021</v>
      </c>
      <c r="Q247" s="1" t="s">
        <v>2022</v>
      </c>
      <c r="R247" s="1" t="s">
        <v>3354</v>
      </c>
      <c r="S247" s="1" t="s">
        <v>2024</v>
      </c>
      <c r="T247" s="1" t="s">
        <v>2025</v>
      </c>
      <c r="U247" s="1" t="s">
        <v>1973</v>
      </c>
      <c r="V247" s="1" t="s">
        <v>2026</v>
      </c>
    </row>
    <row r="248" s="1" customFormat="1" spans="1:22">
      <c r="A248" s="3">
        <v>999229691413344</v>
      </c>
      <c r="B248" s="1" t="s">
        <v>3345</v>
      </c>
      <c r="C248" s="1" t="s">
        <v>3355</v>
      </c>
      <c r="D248" s="1" t="s">
        <v>2598</v>
      </c>
      <c r="E248" s="1" t="s">
        <v>3356</v>
      </c>
      <c r="F248" s="1" t="s">
        <v>2135</v>
      </c>
      <c r="G248" s="1" t="s">
        <v>2091</v>
      </c>
      <c r="H248" s="1" t="s">
        <v>2016</v>
      </c>
      <c r="I248" s="1" t="s">
        <v>3357</v>
      </c>
      <c r="J248" s="1" t="s">
        <v>30</v>
      </c>
      <c r="K248" s="1" t="s">
        <v>3358</v>
      </c>
      <c r="L248" s="1" t="s">
        <v>3358</v>
      </c>
      <c r="M248" s="1" t="s">
        <v>2019</v>
      </c>
      <c r="N248" s="1" t="s">
        <v>2019</v>
      </c>
      <c r="O248" s="1" t="s">
        <v>2020</v>
      </c>
      <c r="P248" s="1" t="s">
        <v>2021</v>
      </c>
      <c r="Q248" s="1" t="s">
        <v>2022</v>
      </c>
      <c r="R248" s="1" t="s">
        <v>3359</v>
      </c>
      <c r="S248" s="1" t="s">
        <v>2024</v>
      </c>
      <c r="T248" s="1" t="s">
        <v>2025</v>
      </c>
      <c r="U248" s="1" t="s">
        <v>1973</v>
      </c>
      <c r="V248" s="1" t="s">
        <v>2041</v>
      </c>
    </row>
    <row r="249" s="1" customFormat="1" spans="1:22">
      <c r="A249" s="3">
        <v>999229690221882</v>
      </c>
      <c r="B249" s="1" t="s">
        <v>3345</v>
      </c>
      <c r="C249" s="1" t="s">
        <v>3360</v>
      </c>
      <c r="D249" s="1" t="s">
        <v>2317</v>
      </c>
      <c r="E249" s="1" t="s">
        <v>3361</v>
      </c>
      <c r="F249" s="1" t="s">
        <v>2091</v>
      </c>
      <c r="G249" s="1" t="s">
        <v>2015</v>
      </c>
      <c r="H249" s="1" t="s">
        <v>2016</v>
      </c>
      <c r="I249" s="1" t="s">
        <v>3362</v>
      </c>
      <c r="J249" s="1" t="s">
        <v>30</v>
      </c>
      <c r="K249" s="1" t="s">
        <v>3363</v>
      </c>
      <c r="L249" s="1" t="s">
        <v>3363</v>
      </c>
      <c r="M249" s="1" t="s">
        <v>2019</v>
      </c>
      <c r="N249" s="1" t="s">
        <v>2019</v>
      </c>
      <c r="O249" s="1" t="s">
        <v>2020</v>
      </c>
      <c r="P249" s="1" t="s">
        <v>2021</v>
      </c>
      <c r="Q249" s="1" t="s">
        <v>2022</v>
      </c>
      <c r="R249" s="1" t="s">
        <v>3364</v>
      </c>
      <c r="S249" s="1" t="s">
        <v>2024</v>
      </c>
      <c r="T249" s="1" t="s">
        <v>2025</v>
      </c>
      <c r="U249" s="1" t="s">
        <v>1973</v>
      </c>
      <c r="V249" s="1" t="s">
        <v>2186</v>
      </c>
    </row>
    <row r="250" s="1" customFormat="1" spans="1:22">
      <c r="A250" s="1" t="s">
        <v>3365</v>
      </c>
      <c r="B250" s="1" t="s">
        <v>3345</v>
      </c>
      <c r="C250" s="1" t="s">
        <v>3366</v>
      </c>
      <c r="D250" s="1" t="s">
        <v>2359</v>
      </c>
      <c r="E250" s="1" t="s">
        <v>2676</v>
      </c>
      <c r="F250" s="1" t="s">
        <v>2048</v>
      </c>
      <c r="G250" s="1" t="s">
        <v>2037</v>
      </c>
      <c r="H250" s="1" t="s">
        <v>2016</v>
      </c>
      <c r="I250" s="1" t="s">
        <v>2020</v>
      </c>
      <c r="J250" s="1" t="s">
        <v>2184</v>
      </c>
      <c r="K250" s="1" t="s">
        <v>2020</v>
      </c>
      <c r="L250" s="1" t="s">
        <v>2020</v>
      </c>
      <c r="M250" s="1" t="s">
        <v>2019</v>
      </c>
      <c r="N250" s="1" t="s">
        <v>2019</v>
      </c>
      <c r="O250" s="1" t="s">
        <v>2020</v>
      </c>
      <c r="P250" s="1" t="s">
        <v>2021</v>
      </c>
      <c r="Q250" s="1" t="s">
        <v>2022</v>
      </c>
      <c r="R250" s="1" t="s">
        <v>3367</v>
      </c>
      <c r="S250" s="1" t="s">
        <v>2024</v>
      </c>
      <c r="T250" s="1" t="s">
        <v>2025</v>
      </c>
      <c r="U250" s="1" t="s">
        <v>1973</v>
      </c>
      <c r="V250" s="1" t="s">
        <v>2026</v>
      </c>
    </row>
    <row r="251" s="1" customFormat="1" spans="1:22">
      <c r="A251" s="1" t="s">
        <v>3368</v>
      </c>
      <c r="B251" s="1" t="s">
        <v>3345</v>
      </c>
      <c r="C251" s="1" t="s">
        <v>3369</v>
      </c>
      <c r="D251" s="1" t="s">
        <v>2359</v>
      </c>
      <c r="E251" s="1" t="s">
        <v>2553</v>
      </c>
      <c r="F251" s="1" t="s">
        <v>2055</v>
      </c>
      <c r="G251" s="1" t="s">
        <v>2037</v>
      </c>
      <c r="H251" s="1" t="s">
        <v>2016</v>
      </c>
      <c r="I251" s="1" t="s">
        <v>2020</v>
      </c>
      <c r="J251" s="1" t="s">
        <v>2184</v>
      </c>
      <c r="K251" s="1" t="s">
        <v>2020</v>
      </c>
      <c r="L251" s="1" t="s">
        <v>2020</v>
      </c>
      <c r="M251" s="1" t="s">
        <v>2019</v>
      </c>
      <c r="N251" s="1" t="s">
        <v>2019</v>
      </c>
      <c r="O251" s="1" t="s">
        <v>2020</v>
      </c>
      <c r="P251" s="1" t="s">
        <v>2021</v>
      </c>
      <c r="Q251" s="1" t="s">
        <v>2022</v>
      </c>
      <c r="R251" s="1" t="s">
        <v>3370</v>
      </c>
      <c r="S251" s="1" t="s">
        <v>2024</v>
      </c>
      <c r="T251" s="1" t="s">
        <v>2025</v>
      </c>
      <c r="U251" s="1" t="s">
        <v>1973</v>
      </c>
      <c r="V251" s="1" t="s">
        <v>2026</v>
      </c>
    </row>
    <row r="252" s="1" customFormat="1" spans="1:22">
      <c r="A252" s="3">
        <v>999229684092668</v>
      </c>
      <c r="B252" s="1" t="s">
        <v>3345</v>
      </c>
      <c r="C252" s="1" t="s">
        <v>3371</v>
      </c>
      <c r="D252" s="1" t="s">
        <v>3372</v>
      </c>
      <c r="E252" s="1" t="s">
        <v>3373</v>
      </c>
      <c r="F252" s="1" t="s">
        <v>2244</v>
      </c>
      <c r="G252" s="1" t="s">
        <v>2091</v>
      </c>
      <c r="H252" s="1" t="s">
        <v>2016</v>
      </c>
      <c r="I252" s="1" t="s">
        <v>3374</v>
      </c>
      <c r="J252" s="1" t="s">
        <v>30</v>
      </c>
      <c r="K252" s="1" t="s">
        <v>3375</v>
      </c>
      <c r="L252" s="1" t="s">
        <v>3375</v>
      </c>
      <c r="M252" s="1" t="s">
        <v>2019</v>
      </c>
      <c r="N252" s="1" t="s">
        <v>2019</v>
      </c>
      <c r="O252" s="1" t="s">
        <v>2020</v>
      </c>
      <c r="P252" s="1" t="s">
        <v>2021</v>
      </c>
      <c r="Q252" s="1" t="s">
        <v>2022</v>
      </c>
      <c r="R252" s="1" t="s">
        <v>3376</v>
      </c>
      <c r="S252" s="1" t="s">
        <v>2024</v>
      </c>
      <c r="T252" s="1" t="s">
        <v>2025</v>
      </c>
      <c r="U252" s="1" t="s">
        <v>1973</v>
      </c>
      <c r="V252" s="1" t="s">
        <v>2026</v>
      </c>
    </row>
    <row r="253" s="1" customFormat="1" spans="1:22">
      <c r="A253" s="3">
        <v>29683185223</v>
      </c>
      <c r="B253" s="1" t="s">
        <v>3345</v>
      </c>
      <c r="C253" s="1" t="s">
        <v>3377</v>
      </c>
      <c r="D253" s="1" t="s">
        <v>2256</v>
      </c>
      <c r="E253" s="1" t="s">
        <v>3378</v>
      </c>
      <c r="F253" s="1" t="s">
        <v>2214</v>
      </c>
      <c r="G253" s="1" t="s">
        <v>2048</v>
      </c>
      <c r="H253" s="1" t="s">
        <v>2016</v>
      </c>
      <c r="I253" s="1" t="s">
        <v>3379</v>
      </c>
      <c r="J253" s="1" t="s">
        <v>30</v>
      </c>
      <c r="K253" s="1" t="s">
        <v>3380</v>
      </c>
      <c r="L253" s="1" t="s">
        <v>3380</v>
      </c>
      <c r="M253" s="1" t="s">
        <v>2019</v>
      </c>
      <c r="N253" s="1" t="s">
        <v>2019</v>
      </c>
      <c r="O253" s="1" t="s">
        <v>2020</v>
      </c>
      <c r="P253" s="1" t="s">
        <v>2021</v>
      </c>
      <c r="Q253" s="1" t="s">
        <v>2022</v>
      </c>
      <c r="R253" s="1" t="s">
        <v>3381</v>
      </c>
      <c r="S253" s="1" t="s">
        <v>2024</v>
      </c>
      <c r="T253" s="1" t="s">
        <v>2025</v>
      </c>
      <c r="U253" s="1" t="s">
        <v>1973</v>
      </c>
      <c r="V253" s="1" t="s">
        <v>2026</v>
      </c>
    </row>
    <row r="254" s="1" customFormat="1" spans="1:22">
      <c r="A254" s="3">
        <v>29683185221</v>
      </c>
      <c r="B254" s="1" t="s">
        <v>3345</v>
      </c>
      <c r="C254" s="1" t="s">
        <v>3382</v>
      </c>
      <c r="D254" s="1" t="s">
        <v>2256</v>
      </c>
      <c r="E254" s="1" t="s">
        <v>3383</v>
      </c>
      <c r="F254" s="1" t="s">
        <v>2214</v>
      </c>
      <c r="G254" s="1" t="s">
        <v>2048</v>
      </c>
      <c r="H254" s="1" t="s">
        <v>2016</v>
      </c>
      <c r="I254" s="1" t="s">
        <v>3384</v>
      </c>
      <c r="J254" s="1" t="s">
        <v>30</v>
      </c>
      <c r="K254" s="1" t="s">
        <v>3385</v>
      </c>
      <c r="L254" s="1" t="s">
        <v>3385</v>
      </c>
      <c r="M254" s="1" t="s">
        <v>2019</v>
      </c>
      <c r="N254" s="1" t="s">
        <v>2019</v>
      </c>
      <c r="O254" s="1" t="s">
        <v>2020</v>
      </c>
      <c r="P254" s="1" t="s">
        <v>2021</v>
      </c>
      <c r="Q254" s="1" t="s">
        <v>2022</v>
      </c>
      <c r="R254" s="1" t="s">
        <v>3386</v>
      </c>
      <c r="S254" s="1" t="s">
        <v>2024</v>
      </c>
      <c r="T254" s="1" t="s">
        <v>2025</v>
      </c>
      <c r="U254" s="1" t="s">
        <v>1973</v>
      </c>
      <c r="V254" s="1" t="s">
        <v>2026</v>
      </c>
    </row>
    <row r="255" s="1" customFormat="1" spans="1:22">
      <c r="A255" s="3">
        <v>999229682982395</v>
      </c>
      <c r="B255" s="1" t="s">
        <v>3345</v>
      </c>
      <c r="C255" s="1" t="s">
        <v>3387</v>
      </c>
      <c r="D255" s="1" t="s">
        <v>2081</v>
      </c>
      <c r="E255" s="1" t="s">
        <v>3388</v>
      </c>
      <c r="F255" s="1" t="s">
        <v>2091</v>
      </c>
      <c r="G255" s="1" t="s">
        <v>2055</v>
      </c>
      <c r="H255" s="1" t="s">
        <v>2016</v>
      </c>
      <c r="I255" s="1" t="s">
        <v>3389</v>
      </c>
      <c r="J255" s="1" t="s">
        <v>30</v>
      </c>
      <c r="K255" s="1" t="s">
        <v>3390</v>
      </c>
      <c r="L255" s="1" t="s">
        <v>3390</v>
      </c>
      <c r="M255" s="1" t="s">
        <v>2019</v>
      </c>
      <c r="N255" s="1" t="s">
        <v>2019</v>
      </c>
      <c r="O255" s="1" t="s">
        <v>2020</v>
      </c>
      <c r="P255" s="1" t="s">
        <v>2021</v>
      </c>
      <c r="Q255" s="1" t="s">
        <v>2022</v>
      </c>
      <c r="R255" s="1" t="s">
        <v>3391</v>
      </c>
      <c r="S255" s="1" t="s">
        <v>2024</v>
      </c>
      <c r="T255" s="1" t="s">
        <v>2025</v>
      </c>
      <c r="U255" s="1" t="s">
        <v>1973</v>
      </c>
      <c r="V255" s="1" t="s">
        <v>2026</v>
      </c>
    </row>
    <row r="256" s="1" customFormat="1" spans="1:22">
      <c r="A256" s="3">
        <v>999229648410831</v>
      </c>
      <c r="B256" s="1" t="s">
        <v>3392</v>
      </c>
      <c r="C256" s="1" t="s">
        <v>3393</v>
      </c>
      <c r="D256" s="1" t="s">
        <v>2536</v>
      </c>
      <c r="E256" s="1" t="s">
        <v>3394</v>
      </c>
      <c r="F256" s="1" t="s">
        <v>2135</v>
      </c>
      <c r="G256" s="1" t="s">
        <v>2037</v>
      </c>
      <c r="H256" s="1" t="s">
        <v>2016</v>
      </c>
      <c r="I256" s="1" t="s">
        <v>3395</v>
      </c>
      <c r="J256" s="1" t="s">
        <v>30</v>
      </c>
      <c r="K256" s="1" t="s">
        <v>3396</v>
      </c>
      <c r="L256" s="1" t="s">
        <v>3396</v>
      </c>
      <c r="M256" s="1" t="s">
        <v>2019</v>
      </c>
      <c r="N256" s="1" t="s">
        <v>2019</v>
      </c>
      <c r="O256" s="1" t="s">
        <v>2020</v>
      </c>
      <c r="P256" s="1" t="s">
        <v>2021</v>
      </c>
      <c r="Q256" s="1" t="s">
        <v>2022</v>
      </c>
      <c r="R256" s="1" t="s">
        <v>3397</v>
      </c>
      <c r="S256" s="1" t="s">
        <v>2024</v>
      </c>
      <c r="T256" s="1" t="s">
        <v>2025</v>
      </c>
      <c r="U256" s="1" t="s">
        <v>1973</v>
      </c>
      <c r="V256" s="1" t="s">
        <v>2186</v>
      </c>
    </row>
    <row r="257" s="1" customFormat="1" spans="1:22">
      <c r="A257" s="3">
        <v>999229642560237</v>
      </c>
      <c r="B257" s="1" t="s">
        <v>3392</v>
      </c>
      <c r="C257" s="1" t="s">
        <v>3398</v>
      </c>
      <c r="D257" s="1" t="s">
        <v>3399</v>
      </c>
      <c r="E257" s="1" t="s">
        <v>3400</v>
      </c>
      <c r="F257" s="1" t="s">
        <v>2048</v>
      </c>
      <c r="G257" s="1" t="s">
        <v>2011</v>
      </c>
      <c r="H257" s="1" t="s">
        <v>2016</v>
      </c>
      <c r="I257" s="1" t="s">
        <v>3401</v>
      </c>
      <c r="J257" s="1" t="s">
        <v>30</v>
      </c>
      <c r="K257" s="1" t="s">
        <v>3402</v>
      </c>
      <c r="L257" s="1" t="s">
        <v>3402</v>
      </c>
      <c r="M257" s="1" t="s">
        <v>2019</v>
      </c>
      <c r="N257" s="1" t="s">
        <v>2019</v>
      </c>
      <c r="O257" s="1" t="s">
        <v>2020</v>
      </c>
      <c r="P257" s="1" t="s">
        <v>2021</v>
      </c>
      <c r="Q257" s="1" t="s">
        <v>2022</v>
      </c>
      <c r="R257" s="1" t="s">
        <v>3403</v>
      </c>
      <c r="S257" s="1" t="s">
        <v>2024</v>
      </c>
      <c r="T257" s="1" t="s">
        <v>2025</v>
      </c>
      <c r="U257" s="1" t="s">
        <v>2062</v>
      </c>
      <c r="V257" s="1" t="s">
        <v>3159</v>
      </c>
    </row>
    <row r="258" s="1" customFormat="1" spans="1:22">
      <c r="A258" s="3">
        <v>999229639663313</v>
      </c>
      <c r="B258" s="1" t="s">
        <v>3404</v>
      </c>
      <c r="C258" s="1" t="s">
        <v>3405</v>
      </c>
      <c r="D258" s="1" t="s">
        <v>2448</v>
      </c>
      <c r="E258" s="1" t="s">
        <v>3406</v>
      </c>
      <c r="F258" s="1" t="s">
        <v>2037</v>
      </c>
      <c r="G258" s="1" t="s">
        <v>2015</v>
      </c>
      <c r="H258" s="1" t="s">
        <v>2016</v>
      </c>
      <c r="I258" s="1" t="s">
        <v>3407</v>
      </c>
      <c r="J258" s="1" t="s">
        <v>30</v>
      </c>
      <c r="K258" s="1" t="s">
        <v>3408</v>
      </c>
      <c r="L258" s="1" t="s">
        <v>3408</v>
      </c>
      <c r="M258" s="1" t="s">
        <v>2019</v>
      </c>
      <c r="N258" s="1" t="s">
        <v>2019</v>
      </c>
      <c r="O258" s="1" t="s">
        <v>2020</v>
      </c>
      <c r="P258" s="1" t="s">
        <v>2021</v>
      </c>
      <c r="Q258" s="1" t="s">
        <v>2022</v>
      </c>
      <c r="R258" s="1" t="s">
        <v>3409</v>
      </c>
      <c r="S258" s="1" t="s">
        <v>2024</v>
      </c>
      <c r="T258" s="1" t="s">
        <v>2025</v>
      </c>
      <c r="U258" s="1" t="s">
        <v>1973</v>
      </c>
      <c r="V258" s="1" t="s">
        <v>2041</v>
      </c>
    </row>
    <row r="259" s="1" customFormat="1" spans="1:22">
      <c r="A259" s="3">
        <v>999229611396093</v>
      </c>
      <c r="B259" s="1" t="s">
        <v>3404</v>
      </c>
      <c r="C259" s="1" t="s">
        <v>3410</v>
      </c>
      <c r="D259" s="1" t="s">
        <v>2070</v>
      </c>
      <c r="E259" s="1" t="s">
        <v>3411</v>
      </c>
      <c r="F259" s="1" t="s">
        <v>2112</v>
      </c>
      <c r="G259" s="1" t="s">
        <v>2055</v>
      </c>
      <c r="H259" s="1" t="s">
        <v>2016</v>
      </c>
      <c r="I259" s="1" t="s">
        <v>3412</v>
      </c>
      <c r="J259" s="1" t="s">
        <v>30</v>
      </c>
      <c r="K259" s="1" t="s">
        <v>3413</v>
      </c>
      <c r="L259" s="1" t="s">
        <v>3413</v>
      </c>
      <c r="M259" s="1" t="s">
        <v>2019</v>
      </c>
      <c r="N259" s="1" t="s">
        <v>2019</v>
      </c>
      <c r="O259" s="1" t="s">
        <v>2020</v>
      </c>
      <c r="P259" s="1" t="s">
        <v>2021</v>
      </c>
      <c r="Q259" s="1" t="s">
        <v>2022</v>
      </c>
      <c r="R259" s="1" t="s">
        <v>3414</v>
      </c>
      <c r="S259" s="1" t="s">
        <v>2024</v>
      </c>
      <c r="T259" s="1" t="s">
        <v>2025</v>
      </c>
      <c r="U259" s="1" t="s">
        <v>1973</v>
      </c>
      <c r="V259" s="1" t="s">
        <v>2026</v>
      </c>
    </row>
    <row r="260" s="1" customFormat="1" spans="1:22">
      <c r="A260" s="3">
        <v>999229610826914</v>
      </c>
      <c r="B260" s="1" t="s">
        <v>3404</v>
      </c>
      <c r="C260" s="1" t="s">
        <v>3415</v>
      </c>
      <c r="D260" s="1" t="s">
        <v>3416</v>
      </c>
      <c r="E260" s="1" t="s">
        <v>3417</v>
      </c>
      <c r="F260" s="1" t="s">
        <v>2055</v>
      </c>
      <c r="G260" s="1" t="s">
        <v>2027</v>
      </c>
      <c r="H260" s="1" t="s">
        <v>2016</v>
      </c>
      <c r="I260" s="1" t="s">
        <v>3418</v>
      </c>
      <c r="J260" s="1" t="s">
        <v>30</v>
      </c>
      <c r="K260" s="1" t="s">
        <v>3419</v>
      </c>
      <c r="L260" s="1" t="s">
        <v>3419</v>
      </c>
      <c r="M260" s="1" t="s">
        <v>2019</v>
      </c>
      <c r="N260" s="1" t="s">
        <v>2019</v>
      </c>
      <c r="O260" s="1" t="s">
        <v>2020</v>
      </c>
      <c r="P260" s="1" t="s">
        <v>2021</v>
      </c>
      <c r="Q260" s="1" t="s">
        <v>2022</v>
      </c>
      <c r="R260" s="1" t="s">
        <v>3420</v>
      </c>
      <c r="S260" s="1" t="s">
        <v>2024</v>
      </c>
      <c r="T260" s="1" t="s">
        <v>2025</v>
      </c>
      <c r="U260" s="1" t="s">
        <v>1973</v>
      </c>
      <c r="V260" s="1" t="s">
        <v>2041</v>
      </c>
    </row>
    <row r="261" s="1" customFormat="1" spans="1:22">
      <c r="A261" s="3">
        <v>999229610159187</v>
      </c>
      <c r="B261" s="1" t="s">
        <v>3404</v>
      </c>
      <c r="C261" s="1" t="s">
        <v>3421</v>
      </c>
      <c r="D261" s="1" t="s">
        <v>3422</v>
      </c>
      <c r="E261" s="1" t="s">
        <v>3423</v>
      </c>
      <c r="F261" s="1" t="s">
        <v>2048</v>
      </c>
      <c r="G261" s="1" t="s">
        <v>2015</v>
      </c>
      <c r="H261" s="1" t="s">
        <v>2016</v>
      </c>
      <c r="I261" s="1" t="s">
        <v>3424</v>
      </c>
      <c r="J261" s="1" t="s">
        <v>30</v>
      </c>
      <c r="K261" s="1" t="s">
        <v>3425</v>
      </c>
      <c r="L261" s="1" t="s">
        <v>3425</v>
      </c>
      <c r="M261" s="1" t="s">
        <v>2019</v>
      </c>
      <c r="N261" s="1" t="s">
        <v>2019</v>
      </c>
      <c r="O261" s="1" t="s">
        <v>2020</v>
      </c>
      <c r="P261" s="1" t="s">
        <v>2021</v>
      </c>
      <c r="Q261" s="1" t="s">
        <v>2022</v>
      </c>
      <c r="R261" s="1" t="s">
        <v>3426</v>
      </c>
      <c r="S261" s="1" t="s">
        <v>2024</v>
      </c>
      <c r="T261" s="1" t="s">
        <v>2025</v>
      </c>
      <c r="U261" s="1" t="s">
        <v>1973</v>
      </c>
      <c r="V261" s="1" t="s">
        <v>3159</v>
      </c>
    </row>
    <row r="262" s="1" customFormat="1" spans="1:22">
      <c r="A262" s="3">
        <v>29607707762</v>
      </c>
      <c r="B262" s="1" t="s">
        <v>3404</v>
      </c>
      <c r="C262" s="1" t="s">
        <v>3427</v>
      </c>
      <c r="D262" s="1" t="s">
        <v>2598</v>
      </c>
      <c r="E262" s="1" t="s">
        <v>3428</v>
      </c>
      <c r="F262" s="1" t="s">
        <v>2048</v>
      </c>
      <c r="G262" s="1" t="s">
        <v>2027</v>
      </c>
      <c r="H262" s="1" t="s">
        <v>2016</v>
      </c>
      <c r="I262" s="1" t="s">
        <v>3429</v>
      </c>
      <c r="J262" s="1" t="s">
        <v>30</v>
      </c>
      <c r="K262" s="1" t="s">
        <v>3430</v>
      </c>
      <c r="L262" s="1" t="s">
        <v>3430</v>
      </c>
      <c r="M262" s="1" t="s">
        <v>2019</v>
      </c>
      <c r="N262" s="1" t="s">
        <v>2019</v>
      </c>
      <c r="O262" s="1" t="s">
        <v>2020</v>
      </c>
      <c r="P262" s="1" t="s">
        <v>2021</v>
      </c>
      <c r="Q262" s="1" t="s">
        <v>2022</v>
      </c>
      <c r="R262" s="1" t="s">
        <v>3431</v>
      </c>
      <c r="S262" s="1" t="s">
        <v>2024</v>
      </c>
      <c r="T262" s="1" t="s">
        <v>2025</v>
      </c>
      <c r="U262" s="1" t="s">
        <v>1973</v>
      </c>
      <c r="V262" s="1" t="s">
        <v>2041</v>
      </c>
    </row>
    <row r="263" s="1" customFormat="1" spans="1:22">
      <c r="A263" s="3">
        <v>999229606918361</v>
      </c>
      <c r="B263" s="1" t="s">
        <v>3404</v>
      </c>
      <c r="C263" s="1" t="s">
        <v>3432</v>
      </c>
      <c r="D263" s="1" t="s">
        <v>2256</v>
      </c>
      <c r="E263" s="1" t="s">
        <v>3433</v>
      </c>
      <c r="F263" s="1" t="s">
        <v>2173</v>
      </c>
      <c r="G263" s="1" t="s">
        <v>2091</v>
      </c>
      <c r="H263" s="1" t="s">
        <v>2016</v>
      </c>
      <c r="I263" s="1" t="s">
        <v>3434</v>
      </c>
      <c r="J263" s="1" t="s">
        <v>30</v>
      </c>
      <c r="K263" s="1" t="s">
        <v>3435</v>
      </c>
      <c r="L263" s="1" t="s">
        <v>3435</v>
      </c>
      <c r="M263" s="1" t="s">
        <v>2019</v>
      </c>
      <c r="N263" s="1" t="s">
        <v>2019</v>
      </c>
      <c r="O263" s="1" t="s">
        <v>2020</v>
      </c>
      <c r="P263" s="1" t="s">
        <v>2021</v>
      </c>
      <c r="Q263" s="1" t="s">
        <v>2022</v>
      </c>
      <c r="R263" s="1" t="s">
        <v>3436</v>
      </c>
      <c r="S263" s="1" t="s">
        <v>2024</v>
      </c>
      <c r="T263" s="1" t="s">
        <v>2025</v>
      </c>
      <c r="U263" s="1" t="s">
        <v>1973</v>
      </c>
      <c r="V263" s="1" t="s">
        <v>2026</v>
      </c>
    </row>
    <row r="264" s="1" customFormat="1" spans="1:22">
      <c r="A264" s="3">
        <v>999229600135101</v>
      </c>
      <c r="B264" s="1" t="s">
        <v>3437</v>
      </c>
      <c r="C264" s="1" t="s">
        <v>3438</v>
      </c>
      <c r="D264" s="1" t="s">
        <v>2598</v>
      </c>
      <c r="E264" s="1" t="s">
        <v>3439</v>
      </c>
      <c r="F264" s="1" t="s">
        <v>2027</v>
      </c>
      <c r="G264" s="1" t="s">
        <v>2011</v>
      </c>
      <c r="H264" s="1" t="s">
        <v>2016</v>
      </c>
      <c r="I264" s="1" t="s">
        <v>3440</v>
      </c>
      <c r="J264" s="1" t="s">
        <v>30</v>
      </c>
      <c r="K264" s="1" t="s">
        <v>3441</v>
      </c>
      <c r="L264" s="1" t="s">
        <v>3441</v>
      </c>
      <c r="M264" s="1" t="s">
        <v>2019</v>
      </c>
      <c r="N264" s="1" t="s">
        <v>2019</v>
      </c>
      <c r="O264" s="1" t="s">
        <v>2020</v>
      </c>
      <c r="P264" s="1" t="s">
        <v>2021</v>
      </c>
      <c r="Q264" s="1" t="s">
        <v>2022</v>
      </c>
      <c r="R264" s="1" t="s">
        <v>3442</v>
      </c>
      <c r="S264" s="1" t="s">
        <v>2024</v>
      </c>
      <c r="T264" s="1" t="s">
        <v>2025</v>
      </c>
      <c r="U264" s="1" t="s">
        <v>1973</v>
      </c>
      <c r="V264" s="1" t="s">
        <v>2041</v>
      </c>
    </row>
    <row r="265" s="1" customFormat="1" spans="1:22">
      <c r="A265" s="3">
        <v>999229588111182</v>
      </c>
      <c r="B265" s="1" t="s">
        <v>3437</v>
      </c>
      <c r="C265" s="1" t="s">
        <v>3443</v>
      </c>
      <c r="D265" s="1" t="s">
        <v>3444</v>
      </c>
      <c r="E265" s="1" t="s">
        <v>3445</v>
      </c>
      <c r="F265" s="1" t="s">
        <v>2027</v>
      </c>
      <c r="G265" s="1" t="s">
        <v>2015</v>
      </c>
      <c r="H265" s="1" t="s">
        <v>2016</v>
      </c>
      <c r="I265" s="1" t="s">
        <v>3446</v>
      </c>
      <c r="J265" s="1" t="s">
        <v>30</v>
      </c>
      <c r="K265" s="1" t="s">
        <v>3447</v>
      </c>
      <c r="L265" s="1" t="s">
        <v>3447</v>
      </c>
      <c r="M265" s="1" t="s">
        <v>2019</v>
      </c>
      <c r="N265" s="1" t="s">
        <v>2019</v>
      </c>
      <c r="O265" s="1" t="s">
        <v>2020</v>
      </c>
      <c r="P265" s="1" t="s">
        <v>2021</v>
      </c>
      <c r="Q265" s="1" t="s">
        <v>2022</v>
      </c>
      <c r="R265" s="1" t="s">
        <v>3448</v>
      </c>
      <c r="S265" s="1" t="s">
        <v>2024</v>
      </c>
      <c r="T265" s="1" t="s">
        <v>2025</v>
      </c>
      <c r="U265" s="1" t="s">
        <v>1973</v>
      </c>
      <c r="V265" s="1" t="s">
        <v>2041</v>
      </c>
    </row>
    <row r="266" s="1" customFormat="1" spans="1:22">
      <c r="A266" s="1" t="s">
        <v>3449</v>
      </c>
      <c r="B266" s="1" t="s">
        <v>3437</v>
      </c>
      <c r="C266" s="1" t="s">
        <v>3450</v>
      </c>
      <c r="D266" s="1" t="s">
        <v>2143</v>
      </c>
      <c r="E266" s="1" t="s">
        <v>2144</v>
      </c>
      <c r="F266" s="1" t="s">
        <v>2091</v>
      </c>
      <c r="G266" s="1" t="s">
        <v>2048</v>
      </c>
      <c r="H266" s="1" t="s">
        <v>2016</v>
      </c>
      <c r="I266" s="1" t="s">
        <v>2020</v>
      </c>
      <c r="J266" s="1" t="s">
        <v>2184</v>
      </c>
      <c r="K266" s="1" t="s">
        <v>2020</v>
      </c>
      <c r="L266" s="1" t="s">
        <v>2020</v>
      </c>
      <c r="M266" s="1" t="s">
        <v>2019</v>
      </c>
      <c r="N266" s="1" t="s">
        <v>2019</v>
      </c>
      <c r="O266" s="1" t="s">
        <v>2020</v>
      </c>
      <c r="P266" s="1" t="s">
        <v>2021</v>
      </c>
      <c r="Q266" s="1" t="s">
        <v>2022</v>
      </c>
      <c r="R266" s="1" t="s">
        <v>3451</v>
      </c>
      <c r="S266" s="1" t="s">
        <v>2024</v>
      </c>
      <c r="T266" s="1" t="s">
        <v>2025</v>
      </c>
      <c r="U266" s="1" t="s">
        <v>1973</v>
      </c>
      <c r="V266" s="1" t="s">
        <v>2026</v>
      </c>
    </row>
    <row r="267" s="1" customFormat="1" spans="1:22">
      <c r="A267" s="1" t="s">
        <v>3452</v>
      </c>
      <c r="B267" s="1" t="s">
        <v>3437</v>
      </c>
      <c r="C267" s="1" t="s">
        <v>3453</v>
      </c>
      <c r="D267" s="1" t="s">
        <v>2143</v>
      </c>
      <c r="E267" s="1" t="s">
        <v>2992</v>
      </c>
      <c r="F267" s="1" t="s">
        <v>2112</v>
      </c>
      <c r="G267" s="1" t="s">
        <v>2055</v>
      </c>
      <c r="H267" s="1" t="s">
        <v>2016</v>
      </c>
      <c r="I267" s="1" t="s">
        <v>2020</v>
      </c>
      <c r="J267" s="1" t="s">
        <v>2184</v>
      </c>
      <c r="K267" s="1" t="s">
        <v>2020</v>
      </c>
      <c r="L267" s="1" t="s">
        <v>2020</v>
      </c>
      <c r="M267" s="1" t="s">
        <v>2019</v>
      </c>
      <c r="N267" s="1" t="s">
        <v>2019</v>
      </c>
      <c r="O267" s="1" t="s">
        <v>2020</v>
      </c>
      <c r="P267" s="1" t="s">
        <v>2021</v>
      </c>
      <c r="Q267" s="1" t="s">
        <v>2022</v>
      </c>
      <c r="R267" s="1" t="s">
        <v>3454</v>
      </c>
      <c r="S267" s="1" t="s">
        <v>2024</v>
      </c>
      <c r="T267" s="1" t="s">
        <v>2025</v>
      </c>
      <c r="U267" s="1" t="s">
        <v>1973</v>
      </c>
      <c r="V267" s="1" t="s">
        <v>2026</v>
      </c>
    </row>
    <row r="268" s="1" customFormat="1" spans="1:22">
      <c r="A268" s="3">
        <v>999229582610077</v>
      </c>
      <c r="B268" s="1" t="s">
        <v>3437</v>
      </c>
      <c r="C268" s="1" t="s">
        <v>3455</v>
      </c>
      <c r="D268" s="1" t="s">
        <v>2518</v>
      </c>
      <c r="E268" s="1" t="s">
        <v>3456</v>
      </c>
      <c r="F268" s="1" t="s">
        <v>2112</v>
      </c>
      <c r="G268" s="1" t="s">
        <v>2091</v>
      </c>
      <c r="H268" s="1" t="s">
        <v>2016</v>
      </c>
      <c r="I268" s="1" t="s">
        <v>3457</v>
      </c>
      <c r="J268" s="1" t="s">
        <v>30</v>
      </c>
      <c r="K268" s="1" t="s">
        <v>3458</v>
      </c>
      <c r="L268" s="1" t="s">
        <v>3458</v>
      </c>
      <c r="M268" s="1" t="s">
        <v>2019</v>
      </c>
      <c r="N268" s="1" t="s">
        <v>2019</v>
      </c>
      <c r="O268" s="1" t="s">
        <v>2020</v>
      </c>
      <c r="P268" s="1" t="s">
        <v>2021</v>
      </c>
      <c r="Q268" s="1" t="s">
        <v>2022</v>
      </c>
      <c r="R268" s="1" t="s">
        <v>3459</v>
      </c>
      <c r="S268" s="1" t="s">
        <v>2024</v>
      </c>
      <c r="T268" s="1" t="s">
        <v>2025</v>
      </c>
      <c r="U268" s="1" t="s">
        <v>1973</v>
      </c>
      <c r="V268" s="1" t="s">
        <v>2186</v>
      </c>
    </row>
    <row r="269" s="1" customFormat="1" spans="1:22">
      <c r="A269" s="3">
        <v>999229579255396</v>
      </c>
      <c r="B269" s="1" t="s">
        <v>3460</v>
      </c>
      <c r="C269" s="1" t="s">
        <v>3461</v>
      </c>
      <c r="D269" s="1" t="s">
        <v>3310</v>
      </c>
      <c r="E269" s="1" t="s">
        <v>3462</v>
      </c>
      <c r="F269" s="1" t="s">
        <v>2112</v>
      </c>
      <c r="G269" s="1" t="s">
        <v>2091</v>
      </c>
      <c r="H269" s="1" t="s">
        <v>2016</v>
      </c>
      <c r="I269" s="1" t="s">
        <v>3463</v>
      </c>
      <c r="J269" s="1" t="s">
        <v>30</v>
      </c>
      <c r="K269" s="1" t="s">
        <v>3464</v>
      </c>
      <c r="L269" s="1" t="s">
        <v>3464</v>
      </c>
      <c r="M269" s="1" t="s">
        <v>2019</v>
      </c>
      <c r="N269" s="1" t="s">
        <v>2019</v>
      </c>
      <c r="O269" s="1" t="s">
        <v>2020</v>
      </c>
      <c r="P269" s="1" t="s">
        <v>2021</v>
      </c>
      <c r="Q269" s="1" t="s">
        <v>2022</v>
      </c>
      <c r="R269" s="1" t="s">
        <v>3465</v>
      </c>
      <c r="S269" s="1" t="s">
        <v>2024</v>
      </c>
      <c r="T269" s="1" t="s">
        <v>2025</v>
      </c>
      <c r="U269" s="1" t="s">
        <v>1973</v>
      </c>
      <c r="V269" s="1" t="s">
        <v>2414</v>
      </c>
    </row>
    <row r="270" s="1" customFormat="1" spans="1:22">
      <c r="A270" s="3">
        <v>999229572377937</v>
      </c>
      <c r="B270" s="1" t="s">
        <v>3460</v>
      </c>
      <c r="C270" s="1" t="s">
        <v>3466</v>
      </c>
      <c r="D270" s="1" t="s">
        <v>3467</v>
      </c>
      <c r="E270" s="1" t="s">
        <v>3468</v>
      </c>
      <c r="F270" s="1" t="s">
        <v>2048</v>
      </c>
      <c r="G270" s="1" t="s">
        <v>2037</v>
      </c>
      <c r="H270" s="1" t="s">
        <v>2016</v>
      </c>
      <c r="I270" s="1" t="s">
        <v>3469</v>
      </c>
      <c r="J270" s="1" t="s">
        <v>30</v>
      </c>
      <c r="K270" s="1" t="s">
        <v>3470</v>
      </c>
      <c r="L270" s="1" t="s">
        <v>3470</v>
      </c>
      <c r="M270" s="1" t="s">
        <v>2019</v>
      </c>
      <c r="N270" s="1" t="s">
        <v>2019</v>
      </c>
      <c r="O270" s="1" t="s">
        <v>2020</v>
      </c>
      <c r="P270" s="1" t="s">
        <v>2021</v>
      </c>
      <c r="Q270" s="1" t="s">
        <v>2022</v>
      </c>
      <c r="R270" s="1" t="s">
        <v>3471</v>
      </c>
      <c r="S270" s="1" t="s">
        <v>2024</v>
      </c>
      <c r="T270" s="1" t="s">
        <v>2025</v>
      </c>
      <c r="U270" s="1" t="s">
        <v>1973</v>
      </c>
      <c r="V270" s="1" t="s">
        <v>2041</v>
      </c>
    </row>
    <row r="271" s="1" customFormat="1" spans="1:22">
      <c r="A271" s="1" t="s">
        <v>3472</v>
      </c>
      <c r="B271" s="1" t="s">
        <v>3460</v>
      </c>
      <c r="C271" s="1" t="s">
        <v>3473</v>
      </c>
      <c r="D271" s="1" t="s">
        <v>2299</v>
      </c>
      <c r="E271" s="1" t="s">
        <v>2300</v>
      </c>
      <c r="F271" s="1" t="s">
        <v>2135</v>
      </c>
      <c r="G271" s="1" t="s">
        <v>2091</v>
      </c>
      <c r="H271" s="1" t="s">
        <v>2016</v>
      </c>
      <c r="I271" s="1" t="s">
        <v>2020</v>
      </c>
      <c r="J271" s="1" t="s">
        <v>2184</v>
      </c>
      <c r="K271" s="1" t="s">
        <v>2020</v>
      </c>
      <c r="L271" s="1" t="s">
        <v>2020</v>
      </c>
      <c r="M271" s="1" t="s">
        <v>2019</v>
      </c>
      <c r="N271" s="1" t="s">
        <v>2019</v>
      </c>
      <c r="O271" s="1" t="s">
        <v>2020</v>
      </c>
      <c r="P271" s="1" t="s">
        <v>2021</v>
      </c>
      <c r="Q271" s="1" t="s">
        <v>2022</v>
      </c>
      <c r="R271" s="1" t="s">
        <v>3474</v>
      </c>
      <c r="S271" s="1" t="s">
        <v>2024</v>
      </c>
      <c r="T271" s="1" t="s">
        <v>2025</v>
      </c>
      <c r="U271" s="1" t="s">
        <v>1973</v>
      </c>
      <c r="V271" s="1" t="s">
        <v>2026</v>
      </c>
    </row>
    <row r="272" s="1" customFormat="1" spans="1:22">
      <c r="A272" s="3">
        <v>999229557684073</v>
      </c>
      <c r="B272" s="1" t="s">
        <v>3460</v>
      </c>
      <c r="C272" s="1" t="s">
        <v>3475</v>
      </c>
      <c r="D272" s="1" t="s">
        <v>3476</v>
      </c>
      <c r="E272" s="1" t="s">
        <v>3477</v>
      </c>
      <c r="F272" s="1" t="s">
        <v>2112</v>
      </c>
      <c r="G272" s="1" t="s">
        <v>2091</v>
      </c>
      <c r="H272" s="1" t="s">
        <v>2016</v>
      </c>
      <c r="I272" s="1" t="s">
        <v>3478</v>
      </c>
      <c r="J272" s="1" t="s">
        <v>30</v>
      </c>
      <c r="K272" s="1" t="s">
        <v>3479</v>
      </c>
      <c r="L272" s="1" t="s">
        <v>3479</v>
      </c>
      <c r="M272" s="1" t="s">
        <v>2019</v>
      </c>
      <c r="N272" s="1" t="s">
        <v>2019</v>
      </c>
      <c r="O272" s="1" t="s">
        <v>2020</v>
      </c>
      <c r="P272" s="1" t="s">
        <v>2021</v>
      </c>
      <c r="Q272" s="1" t="s">
        <v>2022</v>
      </c>
      <c r="R272" s="1" t="s">
        <v>3480</v>
      </c>
      <c r="S272" s="1" t="s">
        <v>2024</v>
      </c>
      <c r="T272" s="1" t="s">
        <v>2025</v>
      </c>
      <c r="U272" s="1" t="s">
        <v>1973</v>
      </c>
      <c r="V272" s="1" t="s">
        <v>2026</v>
      </c>
    </row>
    <row r="273" s="1" customFormat="1" spans="1:22">
      <c r="A273" s="3">
        <v>999229556873588</v>
      </c>
      <c r="B273" s="1" t="s">
        <v>3460</v>
      </c>
      <c r="C273" s="1" t="s">
        <v>3481</v>
      </c>
      <c r="D273" s="1" t="s">
        <v>3482</v>
      </c>
      <c r="E273" s="1" t="s">
        <v>3483</v>
      </c>
      <c r="F273" s="1" t="s">
        <v>2112</v>
      </c>
      <c r="G273" s="1" t="s">
        <v>2048</v>
      </c>
      <c r="H273" s="1" t="s">
        <v>2016</v>
      </c>
      <c r="I273" s="1" t="s">
        <v>3484</v>
      </c>
      <c r="J273" s="1" t="s">
        <v>30</v>
      </c>
      <c r="K273" s="1" t="s">
        <v>3485</v>
      </c>
      <c r="L273" s="1" t="s">
        <v>3485</v>
      </c>
      <c r="M273" s="1" t="s">
        <v>2019</v>
      </c>
      <c r="N273" s="1" t="s">
        <v>2019</v>
      </c>
      <c r="O273" s="1" t="s">
        <v>2020</v>
      </c>
      <c r="P273" s="1" t="s">
        <v>2021</v>
      </c>
      <c r="Q273" s="1" t="s">
        <v>2022</v>
      </c>
      <c r="R273" s="1" t="s">
        <v>3486</v>
      </c>
      <c r="S273" s="1" t="s">
        <v>2024</v>
      </c>
      <c r="T273" s="1" t="s">
        <v>2025</v>
      </c>
      <c r="U273" s="1" t="s">
        <v>1973</v>
      </c>
      <c r="V273" s="1" t="s">
        <v>2041</v>
      </c>
    </row>
    <row r="274" s="1" customFormat="1" spans="1:22">
      <c r="A274" s="3">
        <v>999229556358871</v>
      </c>
      <c r="B274" s="1" t="s">
        <v>3487</v>
      </c>
      <c r="C274" s="1" t="s">
        <v>3488</v>
      </c>
      <c r="D274" s="1" t="s">
        <v>2081</v>
      </c>
      <c r="E274" s="1" t="s">
        <v>3489</v>
      </c>
      <c r="F274" s="1" t="s">
        <v>2011</v>
      </c>
      <c r="G274" s="1" t="s">
        <v>2015</v>
      </c>
      <c r="H274" s="1" t="s">
        <v>2016</v>
      </c>
      <c r="I274" s="1" t="s">
        <v>3490</v>
      </c>
      <c r="J274" s="1" t="s">
        <v>30</v>
      </c>
      <c r="K274" s="1" t="s">
        <v>3491</v>
      </c>
      <c r="L274" s="1" t="s">
        <v>3491</v>
      </c>
      <c r="M274" s="1" t="s">
        <v>2019</v>
      </c>
      <c r="N274" s="1" t="s">
        <v>2019</v>
      </c>
      <c r="O274" s="1" t="s">
        <v>2020</v>
      </c>
      <c r="P274" s="1" t="s">
        <v>2021</v>
      </c>
      <c r="Q274" s="1" t="s">
        <v>2022</v>
      </c>
      <c r="R274" s="1" t="s">
        <v>3492</v>
      </c>
      <c r="S274" s="1" t="s">
        <v>2024</v>
      </c>
      <c r="T274" s="1" t="s">
        <v>2025</v>
      </c>
      <c r="U274" s="1" t="s">
        <v>1973</v>
      </c>
      <c r="V274" s="1" t="s">
        <v>2026</v>
      </c>
    </row>
    <row r="275" s="1" customFormat="1" spans="1:22">
      <c r="A275" s="3">
        <v>999229556161842</v>
      </c>
      <c r="B275" s="1" t="s">
        <v>3487</v>
      </c>
      <c r="C275" s="1" t="s">
        <v>3493</v>
      </c>
      <c r="D275" s="1" t="s">
        <v>2518</v>
      </c>
      <c r="E275" s="1" t="s">
        <v>3494</v>
      </c>
      <c r="F275" s="1" t="s">
        <v>2091</v>
      </c>
      <c r="G275" s="1" t="s">
        <v>2055</v>
      </c>
      <c r="H275" s="1" t="s">
        <v>2016</v>
      </c>
      <c r="I275" s="1" t="s">
        <v>3495</v>
      </c>
      <c r="J275" s="1" t="s">
        <v>30</v>
      </c>
      <c r="K275" s="1" t="s">
        <v>3496</v>
      </c>
      <c r="L275" s="1" t="s">
        <v>3496</v>
      </c>
      <c r="M275" s="1" t="s">
        <v>2019</v>
      </c>
      <c r="N275" s="1" t="s">
        <v>2019</v>
      </c>
      <c r="O275" s="1" t="s">
        <v>2020</v>
      </c>
      <c r="P275" s="1" t="s">
        <v>2021</v>
      </c>
      <c r="Q275" s="1" t="s">
        <v>2022</v>
      </c>
      <c r="R275" s="1" t="s">
        <v>3497</v>
      </c>
      <c r="S275" s="1" t="s">
        <v>2024</v>
      </c>
      <c r="T275" s="1" t="s">
        <v>2025</v>
      </c>
      <c r="U275" s="1" t="s">
        <v>1973</v>
      </c>
      <c r="V275" s="1" t="s">
        <v>2186</v>
      </c>
    </row>
    <row r="276" s="1" customFormat="1" spans="1:22">
      <c r="A276" s="3">
        <v>999229551818269</v>
      </c>
      <c r="B276" s="1" t="s">
        <v>3487</v>
      </c>
      <c r="C276" s="1" t="s">
        <v>3498</v>
      </c>
      <c r="D276" s="1" t="s">
        <v>3499</v>
      </c>
      <c r="E276" s="1" t="s">
        <v>3500</v>
      </c>
      <c r="F276" s="1" t="s">
        <v>2173</v>
      </c>
      <c r="G276" s="1" t="s">
        <v>2015</v>
      </c>
      <c r="H276" s="1" t="s">
        <v>2016</v>
      </c>
      <c r="I276" s="1" t="s">
        <v>3501</v>
      </c>
      <c r="J276" s="1" t="s">
        <v>30</v>
      </c>
      <c r="K276" s="1" t="s">
        <v>3502</v>
      </c>
      <c r="L276" s="1" t="s">
        <v>3502</v>
      </c>
      <c r="M276" s="1" t="s">
        <v>2019</v>
      </c>
      <c r="N276" s="1" t="s">
        <v>2019</v>
      </c>
      <c r="O276" s="1" t="s">
        <v>2020</v>
      </c>
      <c r="P276" s="1" t="s">
        <v>2021</v>
      </c>
      <c r="Q276" s="1" t="s">
        <v>2022</v>
      </c>
      <c r="R276" s="1" t="s">
        <v>3503</v>
      </c>
      <c r="S276" s="1" t="s">
        <v>2024</v>
      </c>
      <c r="T276" s="1" t="s">
        <v>2025</v>
      </c>
      <c r="U276" s="1" t="s">
        <v>1973</v>
      </c>
      <c r="V276" s="1" t="s">
        <v>2026</v>
      </c>
    </row>
    <row r="277" s="1" customFormat="1" spans="1:22">
      <c r="A277" s="3">
        <v>999229551691670</v>
      </c>
      <c r="B277" s="1" t="s">
        <v>3487</v>
      </c>
      <c r="C277" s="1" t="s">
        <v>3504</v>
      </c>
      <c r="D277" s="1" t="s">
        <v>2130</v>
      </c>
      <c r="E277" s="1" t="s">
        <v>3505</v>
      </c>
      <c r="F277" s="1" t="s">
        <v>2037</v>
      </c>
      <c r="G277" s="1" t="s">
        <v>2015</v>
      </c>
      <c r="H277" s="1" t="s">
        <v>2016</v>
      </c>
      <c r="I277" s="1" t="s">
        <v>3506</v>
      </c>
      <c r="J277" s="1" t="s">
        <v>30</v>
      </c>
      <c r="K277" s="1" t="s">
        <v>3507</v>
      </c>
      <c r="L277" s="1" t="s">
        <v>3507</v>
      </c>
      <c r="M277" s="1" t="s">
        <v>2019</v>
      </c>
      <c r="N277" s="1" t="s">
        <v>2019</v>
      </c>
      <c r="O277" s="1" t="s">
        <v>2020</v>
      </c>
      <c r="P277" s="1" t="s">
        <v>2021</v>
      </c>
      <c r="Q277" s="1" t="s">
        <v>2022</v>
      </c>
      <c r="R277" s="1" t="s">
        <v>3508</v>
      </c>
      <c r="S277" s="1" t="s">
        <v>2024</v>
      </c>
      <c r="T277" s="1" t="s">
        <v>2025</v>
      </c>
      <c r="U277" s="1" t="s">
        <v>1973</v>
      </c>
      <c r="V277" s="1" t="s">
        <v>2026</v>
      </c>
    </row>
    <row r="278" s="1" customFormat="1" spans="1:22">
      <c r="A278" s="3">
        <v>999229544000357</v>
      </c>
      <c r="B278" s="1" t="s">
        <v>3487</v>
      </c>
      <c r="C278" s="1" t="s">
        <v>3509</v>
      </c>
      <c r="D278" s="1" t="s">
        <v>3181</v>
      </c>
      <c r="E278" s="1" t="s">
        <v>3510</v>
      </c>
      <c r="F278" s="1" t="s">
        <v>2091</v>
      </c>
      <c r="G278" s="1" t="s">
        <v>2048</v>
      </c>
      <c r="H278" s="1" t="s">
        <v>2016</v>
      </c>
      <c r="I278" s="1" t="s">
        <v>3511</v>
      </c>
      <c r="J278" s="1" t="s">
        <v>30</v>
      </c>
      <c r="K278" s="1" t="s">
        <v>3512</v>
      </c>
      <c r="L278" s="1" t="s">
        <v>3513</v>
      </c>
      <c r="M278" s="1" t="s">
        <v>3514</v>
      </c>
      <c r="N278" s="1" t="s">
        <v>3515</v>
      </c>
      <c r="O278" s="1" t="s">
        <v>2020</v>
      </c>
      <c r="P278" s="1" t="s">
        <v>2021</v>
      </c>
      <c r="Q278" s="1" t="s">
        <v>2022</v>
      </c>
      <c r="R278" s="1" t="s">
        <v>3516</v>
      </c>
      <c r="S278" s="1" t="s">
        <v>2024</v>
      </c>
      <c r="T278" s="1" t="s">
        <v>2025</v>
      </c>
      <c r="U278" s="1" t="s">
        <v>1973</v>
      </c>
      <c r="V278" s="1" t="s">
        <v>2026</v>
      </c>
    </row>
    <row r="279" s="1" customFormat="1" spans="1:22">
      <c r="A279" s="3">
        <v>999229543760878</v>
      </c>
      <c r="B279" s="1" t="s">
        <v>3487</v>
      </c>
      <c r="C279" s="1" t="s">
        <v>3517</v>
      </c>
      <c r="D279" s="1" t="s">
        <v>3518</v>
      </c>
      <c r="E279" s="1" t="s">
        <v>3519</v>
      </c>
      <c r="F279" s="1" t="s">
        <v>2244</v>
      </c>
      <c r="G279" s="1" t="s">
        <v>2048</v>
      </c>
      <c r="H279" s="1" t="s">
        <v>2016</v>
      </c>
      <c r="I279" s="1" t="s">
        <v>3520</v>
      </c>
      <c r="J279" s="1" t="s">
        <v>30</v>
      </c>
      <c r="K279" s="1" t="s">
        <v>3521</v>
      </c>
      <c r="L279" s="1" t="s">
        <v>3521</v>
      </c>
      <c r="M279" s="1" t="s">
        <v>2019</v>
      </c>
      <c r="N279" s="1" t="s">
        <v>2019</v>
      </c>
      <c r="O279" s="1" t="s">
        <v>2020</v>
      </c>
      <c r="P279" s="1" t="s">
        <v>2021</v>
      </c>
      <c r="Q279" s="1" t="s">
        <v>2022</v>
      </c>
      <c r="R279" s="1" t="s">
        <v>3522</v>
      </c>
      <c r="S279" s="1" t="s">
        <v>2024</v>
      </c>
      <c r="T279" s="1" t="s">
        <v>2025</v>
      </c>
      <c r="U279" s="1" t="s">
        <v>1973</v>
      </c>
      <c r="V279" s="1" t="s">
        <v>2026</v>
      </c>
    </row>
    <row r="280" s="1" customFormat="1" spans="1:22">
      <c r="A280" s="3">
        <v>999229540940450</v>
      </c>
      <c r="B280" s="1" t="s">
        <v>3523</v>
      </c>
      <c r="C280" s="1" t="s">
        <v>3524</v>
      </c>
      <c r="D280" s="1" t="s">
        <v>2256</v>
      </c>
      <c r="E280" s="1" t="s">
        <v>3525</v>
      </c>
      <c r="F280" s="1" t="s">
        <v>2112</v>
      </c>
      <c r="G280" s="1" t="s">
        <v>2048</v>
      </c>
      <c r="H280" s="1" t="s">
        <v>2016</v>
      </c>
      <c r="I280" s="1" t="s">
        <v>3526</v>
      </c>
      <c r="J280" s="1" t="s">
        <v>30</v>
      </c>
      <c r="K280" s="1" t="s">
        <v>3527</v>
      </c>
      <c r="L280" s="1" t="s">
        <v>3527</v>
      </c>
      <c r="M280" s="1" t="s">
        <v>2019</v>
      </c>
      <c r="N280" s="1" t="s">
        <v>2019</v>
      </c>
      <c r="O280" s="1" t="s">
        <v>2020</v>
      </c>
      <c r="P280" s="1" t="s">
        <v>2021</v>
      </c>
      <c r="Q280" s="1" t="s">
        <v>2022</v>
      </c>
      <c r="R280" s="1" t="s">
        <v>3528</v>
      </c>
      <c r="S280" s="1" t="s">
        <v>2024</v>
      </c>
      <c r="T280" s="1" t="s">
        <v>2025</v>
      </c>
      <c r="U280" s="1" t="s">
        <v>1973</v>
      </c>
      <c r="V280" s="1" t="s">
        <v>2026</v>
      </c>
    </row>
    <row r="281" s="1" customFormat="1" spans="1:22">
      <c r="A281" s="3">
        <v>999229538190980</v>
      </c>
      <c r="B281" s="1" t="s">
        <v>3523</v>
      </c>
      <c r="C281" s="1" t="s">
        <v>3529</v>
      </c>
      <c r="D281" s="1" t="s">
        <v>2256</v>
      </c>
      <c r="E281" s="1" t="s">
        <v>3530</v>
      </c>
      <c r="F281" s="1" t="s">
        <v>2173</v>
      </c>
      <c r="G281" s="1" t="s">
        <v>2027</v>
      </c>
      <c r="H281" s="1" t="s">
        <v>2016</v>
      </c>
      <c r="I281" s="1" t="s">
        <v>3531</v>
      </c>
      <c r="J281" s="1" t="s">
        <v>30</v>
      </c>
      <c r="K281" s="1" t="s">
        <v>3532</v>
      </c>
      <c r="L281" s="1" t="s">
        <v>3532</v>
      </c>
      <c r="M281" s="1" t="s">
        <v>2019</v>
      </c>
      <c r="N281" s="1" t="s">
        <v>2019</v>
      </c>
      <c r="O281" s="1" t="s">
        <v>2020</v>
      </c>
      <c r="P281" s="1" t="s">
        <v>2021</v>
      </c>
      <c r="Q281" s="1" t="s">
        <v>2022</v>
      </c>
      <c r="R281" s="1" t="s">
        <v>3533</v>
      </c>
      <c r="S281" s="1" t="s">
        <v>2024</v>
      </c>
      <c r="T281" s="1" t="s">
        <v>2025</v>
      </c>
      <c r="U281" s="1" t="s">
        <v>1973</v>
      </c>
      <c r="V281" s="1" t="s">
        <v>2026</v>
      </c>
    </row>
    <row r="282" s="1" customFormat="1" spans="1:22">
      <c r="A282" s="3">
        <v>999229535616230</v>
      </c>
      <c r="B282" s="1" t="s">
        <v>3523</v>
      </c>
      <c r="C282" s="1" t="s">
        <v>3534</v>
      </c>
      <c r="D282" s="1" t="s">
        <v>3269</v>
      </c>
      <c r="E282" s="1" t="s">
        <v>3535</v>
      </c>
      <c r="F282" s="1" t="s">
        <v>2214</v>
      </c>
      <c r="G282" s="1" t="s">
        <v>2048</v>
      </c>
      <c r="H282" s="1" t="s">
        <v>2016</v>
      </c>
      <c r="I282" s="1" t="s">
        <v>3536</v>
      </c>
      <c r="J282" s="1" t="s">
        <v>30</v>
      </c>
      <c r="K282" s="1" t="s">
        <v>3537</v>
      </c>
      <c r="L282" s="1" t="s">
        <v>3537</v>
      </c>
      <c r="M282" s="1" t="s">
        <v>2019</v>
      </c>
      <c r="N282" s="1" t="s">
        <v>2019</v>
      </c>
      <c r="O282" s="1" t="s">
        <v>2020</v>
      </c>
      <c r="P282" s="1" t="s">
        <v>2021</v>
      </c>
      <c r="Q282" s="1" t="s">
        <v>2022</v>
      </c>
      <c r="R282" s="1" t="s">
        <v>3538</v>
      </c>
      <c r="S282" s="1" t="s">
        <v>2024</v>
      </c>
      <c r="T282" s="1" t="s">
        <v>2025</v>
      </c>
      <c r="U282" s="1" t="s">
        <v>1973</v>
      </c>
      <c r="V282" s="1" t="s">
        <v>2026</v>
      </c>
    </row>
    <row r="283" s="1" customFormat="1" spans="1:22">
      <c r="A283" s="3">
        <v>999229534888279</v>
      </c>
      <c r="B283" s="1" t="s">
        <v>3523</v>
      </c>
      <c r="C283" s="1" t="s">
        <v>3539</v>
      </c>
      <c r="D283" s="1" t="s">
        <v>3540</v>
      </c>
      <c r="E283" s="1" t="s">
        <v>3541</v>
      </c>
      <c r="F283" s="1" t="s">
        <v>2091</v>
      </c>
      <c r="G283" s="1" t="s">
        <v>2027</v>
      </c>
      <c r="H283" s="1" t="s">
        <v>2016</v>
      </c>
      <c r="I283" s="1" t="s">
        <v>3542</v>
      </c>
      <c r="J283" s="1" t="s">
        <v>30</v>
      </c>
      <c r="K283" s="1" t="s">
        <v>3543</v>
      </c>
      <c r="L283" s="1" t="s">
        <v>3543</v>
      </c>
      <c r="M283" s="1" t="s">
        <v>2019</v>
      </c>
      <c r="N283" s="1" t="s">
        <v>2019</v>
      </c>
      <c r="O283" s="1" t="s">
        <v>2020</v>
      </c>
      <c r="P283" s="1" t="s">
        <v>2021</v>
      </c>
      <c r="Q283" s="1" t="s">
        <v>2022</v>
      </c>
      <c r="R283" s="1" t="s">
        <v>3544</v>
      </c>
      <c r="S283" s="1" t="s">
        <v>2024</v>
      </c>
      <c r="T283" s="1" t="s">
        <v>2025</v>
      </c>
      <c r="U283" s="1" t="s">
        <v>1973</v>
      </c>
      <c r="V283" s="1" t="s">
        <v>2041</v>
      </c>
    </row>
    <row r="284" s="1" customFormat="1" spans="1:22">
      <c r="A284" s="3">
        <v>999229534640606</v>
      </c>
      <c r="B284" s="1" t="s">
        <v>3523</v>
      </c>
      <c r="C284" s="1" t="s">
        <v>3545</v>
      </c>
      <c r="D284" s="1" t="s">
        <v>2536</v>
      </c>
      <c r="E284" s="1" t="s">
        <v>3546</v>
      </c>
      <c r="F284" s="1" t="s">
        <v>2091</v>
      </c>
      <c r="G284" s="1" t="s">
        <v>2027</v>
      </c>
      <c r="H284" s="1" t="s">
        <v>2016</v>
      </c>
      <c r="I284" s="1" t="s">
        <v>3547</v>
      </c>
      <c r="J284" s="1" t="s">
        <v>30</v>
      </c>
      <c r="K284" s="1" t="s">
        <v>3548</v>
      </c>
      <c r="L284" s="1" t="s">
        <v>3548</v>
      </c>
      <c r="M284" s="1" t="s">
        <v>2019</v>
      </c>
      <c r="N284" s="1" t="s">
        <v>2019</v>
      </c>
      <c r="O284" s="1" t="s">
        <v>2020</v>
      </c>
      <c r="P284" s="1" t="s">
        <v>2021</v>
      </c>
      <c r="Q284" s="1" t="s">
        <v>2022</v>
      </c>
      <c r="R284" s="1" t="s">
        <v>3549</v>
      </c>
      <c r="S284" s="1" t="s">
        <v>2024</v>
      </c>
      <c r="T284" s="1" t="s">
        <v>2025</v>
      </c>
      <c r="U284" s="1" t="s">
        <v>1973</v>
      </c>
      <c r="V284" s="1" t="s">
        <v>2186</v>
      </c>
    </row>
    <row r="285" s="1" customFormat="1" spans="1:22">
      <c r="A285" s="3">
        <v>999229534639249</v>
      </c>
      <c r="B285" s="1" t="s">
        <v>3523</v>
      </c>
      <c r="C285" s="1" t="s">
        <v>3550</v>
      </c>
      <c r="D285" s="1" t="s">
        <v>2536</v>
      </c>
      <c r="E285" s="1" t="s">
        <v>3546</v>
      </c>
      <c r="F285" s="1" t="s">
        <v>2091</v>
      </c>
      <c r="G285" s="1" t="s">
        <v>2027</v>
      </c>
      <c r="H285" s="1" t="s">
        <v>2016</v>
      </c>
      <c r="I285" s="1" t="s">
        <v>3547</v>
      </c>
      <c r="J285" s="1" t="s">
        <v>30</v>
      </c>
      <c r="K285" s="1" t="s">
        <v>3548</v>
      </c>
      <c r="L285" s="1" t="s">
        <v>3548</v>
      </c>
      <c r="M285" s="1" t="s">
        <v>2019</v>
      </c>
      <c r="N285" s="1" t="s">
        <v>2019</v>
      </c>
      <c r="O285" s="1" t="s">
        <v>2020</v>
      </c>
      <c r="P285" s="1" t="s">
        <v>2021</v>
      </c>
      <c r="Q285" s="1" t="s">
        <v>2022</v>
      </c>
      <c r="R285" s="1" t="s">
        <v>3551</v>
      </c>
      <c r="S285" s="1" t="s">
        <v>2024</v>
      </c>
      <c r="T285" s="1" t="s">
        <v>2025</v>
      </c>
      <c r="U285" s="1" t="s">
        <v>1973</v>
      </c>
      <c r="V285" s="1" t="s">
        <v>2186</v>
      </c>
    </row>
    <row r="286" s="1" customFormat="1" spans="1:22">
      <c r="A286" s="3">
        <v>999229534624799</v>
      </c>
      <c r="B286" s="1" t="s">
        <v>3523</v>
      </c>
      <c r="C286" s="1" t="s">
        <v>3552</v>
      </c>
      <c r="D286" s="1" t="s">
        <v>3499</v>
      </c>
      <c r="E286" s="1" t="s">
        <v>3553</v>
      </c>
      <c r="F286" s="1" t="s">
        <v>2091</v>
      </c>
      <c r="G286" s="1" t="s">
        <v>2015</v>
      </c>
      <c r="H286" s="1" t="s">
        <v>2016</v>
      </c>
      <c r="I286" s="1" t="s">
        <v>3554</v>
      </c>
      <c r="J286" s="1" t="s">
        <v>30</v>
      </c>
      <c r="K286" s="1" t="s">
        <v>3555</v>
      </c>
      <c r="L286" s="1" t="s">
        <v>3555</v>
      </c>
      <c r="M286" s="1" t="s">
        <v>2019</v>
      </c>
      <c r="N286" s="1" t="s">
        <v>2019</v>
      </c>
      <c r="O286" s="1" t="s">
        <v>2020</v>
      </c>
      <c r="P286" s="1" t="s">
        <v>2021</v>
      </c>
      <c r="Q286" s="1" t="s">
        <v>2022</v>
      </c>
      <c r="R286" s="1" t="s">
        <v>3556</v>
      </c>
      <c r="S286" s="1" t="s">
        <v>2024</v>
      </c>
      <c r="T286" s="1" t="s">
        <v>2025</v>
      </c>
      <c r="U286" s="1" t="s">
        <v>1973</v>
      </c>
      <c r="V286" s="1" t="s">
        <v>2026</v>
      </c>
    </row>
    <row r="287" s="1" customFormat="1" spans="1:22">
      <c r="A287" s="3">
        <v>999229533860855</v>
      </c>
      <c r="B287" s="1" t="s">
        <v>3523</v>
      </c>
      <c r="C287" s="1" t="s">
        <v>3557</v>
      </c>
      <c r="D287" s="1" t="s">
        <v>3444</v>
      </c>
      <c r="E287" s="1" t="s">
        <v>3558</v>
      </c>
      <c r="F287" s="1" t="s">
        <v>2037</v>
      </c>
      <c r="G287" s="1" t="s">
        <v>2015</v>
      </c>
      <c r="H287" s="1" t="s">
        <v>2016</v>
      </c>
      <c r="I287" s="1" t="s">
        <v>3559</v>
      </c>
      <c r="J287" s="1" t="s">
        <v>30</v>
      </c>
      <c r="K287" s="1" t="s">
        <v>3560</v>
      </c>
      <c r="L287" s="1" t="s">
        <v>3560</v>
      </c>
      <c r="M287" s="1" t="s">
        <v>2019</v>
      </c>
      <c r="N287" s="1" t="s">
        <v>2019</v>
      </c>
      <c r="O287" s="1" t="s">
        <v>2020</v>
      </c>
      <c r="P287" s="1" t="s">
        <v>2021</v>
      </c>
      <c r="Q287" s="1" t="s">
        <v>2022</v>
      </c>
      <c r="R287" s="1" t="s">
        <v>3561</v>
      </c>
      <c r="S287" s="1" t="s">
        <v>2024</v>
      </c>
      <c r="T287" s="1" t="s">
        <v>2025</v>
      </c>
      <c r="U287" s="1" t="s">
        <v>1973</v>
      </c>
      <c r="V287" s="1" t="s">
        <v>2041</v>
      </c>
    </row>
    <row r="288" s="1" customFormat="1" spans="1:22">
      <c r="A288" s="3">
        <v>999229532344392</v>
      </c>
      <c r="B288" s="1" t="s">
        <v>3562</v>
      </c>
      <c r="C288" s="1" t="s">
        <v>3563</v>
      </c>
      <c r="D288" s="1" t="s">
        <v>3499</v>
      </c>
      <c r="E288" s="1" t="s">
        <v>3564</v>
      </c>
      <c r="F288" s="1" t="s">
        <v>2091</v>
      </c>
      <c r="G288" s="1" t="s">
        <v>2048</v>
      </c>
      <c r="H288" s="1" t="s">
        <v>2016</v>
      </c>
      <c r="I288" s="1" t="s">
        <v>3565</v>
      </c>
      <c r="J288" s="1" t="s">
        <v>30</v>
      </c>
      <c r="K288" s="1" t="s">
        <v>3566</v>
      </c>
      <c r="L288" s="1" t="s">
        <v>3566</v>
      </c>
      <c r="M288" s="1" t="s">
        <v>2019</v>
      </c>
      <c r="N288" s="1" t="s">
        <v>2019</v>
      </c>
      <c r="O288" s="1" t="s">
        <v>2020</v>
      </c>
      <c r="P288" s="1" t="s">
        <v>2021</v>
      </c>
      <c r="Q288" s="1" t="s">
        <v>2022</v>
      </c>
      <c r="R288" s="1" t="s">
        <v>3567</v>
      </c>
      <c r="S288" s="1" t="s">
        <v>2024</v>
      </c>
      <c r="T288" s="1" t="s">
        <v>2025</v>
      </c>
      <c r="U288" s="1" t="s">
        <v>1973</v>
      </c>
      <c r="V288" s="1" t="s">
        <v>2026</v>
      </c>
    </row>
    <row r="289" s="1" customFormat="1" spans="1:22">
      <c r="A289" s="3">
        <v>999229501056492</v>
      </c>
      <c r="B289" s="1" t="s">
        <v>3562</v>
      </c>
      <c r="C289" s="1" t="s">
        <v>3568</v>
      </c>
      <c r="D289" s="1" t="s">
        <v>2262</v>
      </c>
      <c r="E289" s="1" t="s">
        <v>3569</v>
      </c>
      <c r="F289" s="1" t="s">
        <v>2214</v>
      </c>
      <c r="G289" s="1" t="s">
        <v>2091</v>
      </c>
      <c r="H289" s="1" t="s">
        <v>2016</v>
      </c>
      <c r="I289" s="1" t="s">
        <v>3570</v>
      </c>
      <c r="J289" s="1" t="s">
        <v>30</v>
      </c>
      <c r="K289" s="1" t="s">
        <v>3571</v>
      </c>
      <c r="L289" s="1" t="s">
        <v>3571</v>
      </c>
      <c r="M289" s="1" t="s">
        <v>2019</v>
      </c>
      <c r="N289" s="1" t="s">
        <v>2019</v>
      </c>
      <c r="O289" s="1" t="s">
        <v>2020</v>
      </c>
      <c r="P289" s="1" t="s">
        <v>2021</v>
      </c>
      <c r="Q289" s="1" t="s">
        <v>2022</v>
      </c>
      <c r="R289" s="1" t="s">
        <v>3572</v>
      </c>
      <c r="S289" s="1" t="s">
        <v>2024</v>
      </c>
      <c r="T289" s="1" t="s">
        <v>2025</v>
      </c>
      <c r="U289" s="1" t="s">
        <v>1973</v>
      </c>
      <c r="V289" s="1" t="s">
        <v>2041</v>
      </c>
    </row>
    <row r="290" s="1" customFormat="1" spans="1:22">
      <c r="A290" s="3">
        <v>999229498998663</v>
      </c>
      <c r="B290" s="1" t="s">
        <v>3562</v>
      </c>
      <c r="C290" s="1" t="s">
        <v>3573</v>
      </c>
      <c r="D290" s="1" t="s">
        <v>2317</v>
      </c>
      <c r="E290" s="1" t="s">
        <v>3574</v>
      </c>
      <c r="F290" s="1" t="s">
        <v>2135</v>
      </c>
      <c r="G290" s="1" t="s">
        <v>2091</v>
      </c>
      <c r="H290" s="1" t="s">
        <v>2016</v>
      </c>
      <c r="I290" s="1" t="s">
        <v>3575</v>
      </c>
      <c r="J290" s="1" t="s">
        <v>30</v>
      </c>
      <c r="K290" s="1" t="s">
        <v>3576</v>
      </c>
      <c r="L290" s="1" t="s">
        <v>3576</v>
      </c>
      <c r="M290" s="1" t="s">
        <v>2019</v>
      </c>
      <c r="N290" s="1" t="s">
        <v>2019</v>
      </c>
      <c r="O290" s="1" t="s">
        <v>2020</v>
      </c>
      <c r="P290" s="1" t="s">
        <v>2021</v>
      </c>
      <c r="Q290" s="1" t="s">
        <v>2022</v>
      </c>
      <c r="R290" s="1" t="s">
        <v>3577</v>
      </c>
      <c r="S290" s="1" t="s">
        <v>2024</v>
      </c>
      <c r="T290" s="1" t="s">
        <v>2025</v>
      </c>
      <c r="U290" s="1" t="s">
        <v>1973</v>
      </c>
      <c r="V290" s="1" t="s">
        <v>2186</v>
      </c>
    </row>
    <row r="291" s="1" customFormat="1" spans="1:22">
      <c r="A291" s="3">
        <v>29495683072</v>
      </c>
      <c r="B291" s="1" t="s">
        <v>3578</v>
      </c>
      <c r="C291" s="1" t="s">
        <v>3579</v>
      </c>
      <c r="D291" s="1" t="s">
        <v>2530</v>
      </c>
      <c r="E291" s="1" t="s">
        <v>3580</v>
      </c>
      <c r="F291" s="1" t="s">
        <v>2027</v>
      </c>
      <c r="G291" s="1" t="s">
        <v>2037</v>
      </c>
      <c r="H291" s="1" t="s">
        <v>2016</v>
      </c>
      <c r="I291" s="1" t="s">
        <v>3581</v>
      </c>
      <c r="J291" s="1" t="s">
        <v>30</v>
      </c>
      <c r="K291" s="1" t="s">
        <v>3582</v>
      </c>
      <c r="L291" s="1" t="s">
        <v>3582</v>
      </c>
      <c r="M291" s="1" t="s">
        <v>2019</v>
      </c>
      <c r="N291" s="1" t="s">
        <v>2019</v>
      </c>
      <c r="O291" s="1" t="s">
        <v>2020</v>
      </c>
      <c r="P291" s="1" t="s">
        <v>2021</v>
      </c>
      <c r="Q291" s="1" t="s">
        <v>2022</v>
      </c>
      <c r="R291" s="1" t="s">
        <v>3583</v>
      </c>
      <c r="S291" s="1" t="s">
        <v>2024</v>
      </c>
      <c r="T291" s="1" t="s">
        <v>2025</v>
      </c>
      <c r="U291" s="1" t="s">
        <v>1973</v>
      </c>
      <c r="V291" s="1" t="s">
        <v>2414</v>
      </c>
    </row>
    <row r="292" s="1" customFormat="1" spans="1:22">
      <c r="A292" s="3">
        <v>999229494623468</v>
      </c>
      <c r="B292" s="1" t="s">
        <v>3578</v>
      </c>
      <c r="C292" s="1" t="s">
        <v>3584</v>
      </c>
      <c r="D292" s="1" t="s">
        <v>2081</v>
      </c>
      <c r="E292" s="1" t="s">
        <v>3585</v>
      </c>
      <c r="F292" s="1" t="s">
        <v>2055</v>
      </c>
      <c r="G292" s="1" t="s">
        <v>2048</v>
      </c>
      <c r="H292" s="1" t="s">
        <v>2016</v>
      </c>
      <c r="I292" s="1" t="s">
        <v>3586</v>
      </c>
      <c r="J292" s="1" t="s">
        <v>30</v>
      </c>
      <c r="K292" s="1" t="s">
        <v>3587</v>
      </c>
      <c r="L292" s="1" t="s">
        <v>3587</v>
      </c>
      <c r="M292" s="1" t="s">
        <v>2019</v>
      </c>
      <c r="N292" s="1" t="s">
        <v>2019</v>
      </c>
      <c r="O292" s="1" t="s">
        <v>2020</v>
      </c>
      <c r="P292" s="1" t="s">
        <v>2021</v>
      </c>
      <c r="Q292" s="1" t="s">
        <v>2022</v>
      </c>
      <c r="R292" s="1" t="s">
        <v>3588</v>
      </c>
      <c r="S292" s="1" t="s">
        <v>2024</v>
      </c>
      <c r="T292" s="1" t="s">
        <v>2025</v>
      </c>
      <c r="U292" s="1" t="s">
        <v>1973</v>
      </c>
      <c r="V292" s="1" t="s">
        <v>2026</v>
      </c>
    </row>
    <row r="293" s="1" customFormat="1" spans="1:22">
      <c r="A293" s="3">
        <v>999229492985968</v>
      </c>
      <c r="B293" s="1" t="s">
        <v>3578</v>
      </c>
      <c r="C293" s="1" t="s">
        <v>3589</v>
      </c>
      <c r="D293" s="1" t="s">
        <v>3590</v>
      </c>
      <c r="E293" s="1" t="s">
        <v>3591</v>
      </c>
      <c r="F293" s="1" t="s">
        <v>2048</v>
      </c>
      <c r="G293" s="1" t="s">
        <v>2011</v>
      </c>
      <c r="H293" s="1" t="s">
        <v>2016</v>
      </c>
      <c r="I293" s="1" t="s">
        <v>3592</v>
      </c>
      <c r="J293" s="1" t="s">
        <v>30</v>
      </c>
      <c r="K293" s="1" t="s">
        <v>3593</v>
      </c>
      <c r="L293" s="1" t="s">
        <v>3593</v>
      </c>
      <c r="M293" s="1" t="s">
        <v>2019</v>
      </c>
      <c r="N293" s="1" t="s">
        <v>2019</v>
      </c>
      <c r="O293" s="1" t="s">
        <v>2020</v>
      </c>
      <c r="P293" s="1" t="s">
        <v>2021</v>
      </c>
      <c r="Q293" s="1" t="s">
        <v>2022</v>
      </c>
      <c r="R293" s="1" t="s">
        <v>3594</v>
      </c>
      <c r="S293" s="1" t="s">
        <v>2024</v>
      </c>
      <c r="T293" s="1" t="s">
        <v>2025</v>
      </c>
      <c r="U293" s="1" t="s">
        <v>1973</v>
      </c>
      <c r="V293" s="1" t="s">
        <v>2186</v>
      </c>
    </row>
    <row r="294" s="1" customFormat="1" spans="1:22">
      <c r="A294" s="3">
        <v>999229482477456</v>
      </c>
      <c r="B294" s="1" t="s">
        <v>3578</v>
      </c>
      <c r="C294" s="1" t="s">
        <v>3595</v>
      </c>
      <c r="D294" s="1" t="s">
        <v>3596</v>
      </c>
      <c r="E294" s="1" t="s">
        <v>3597</v>
      </c>
      <c r="F294" s="1" t="s">
        <v>2091</v>
      </c>
      <c r="G294" s="1" t="s">
        <v>2011</v>
      </c>
      <c r="H294" s="1" t="s">
        <v>2016</v>
      </c>
      <c r="I294" s="1" t="s">
        <v>3598</v>
      </c>
      <c r="J294" s="1" t="s">
        <v>30</v>
      </c>
      <c r="K294" s="1" t="s">
        <v>3599</v>
      </c>
      <c r="L294" s="1" t="s">
        <v>3599</v>
      </c>
      <c r="M294" s="1" t="s">
        <v>2019</v>
      </c>
      <c r="N294" s="1" t="s">
        <v>2019</v>
      </c>
      <c r="O294" s="1" t="s">
        <v>2020</v>
      </c>
      <c r="P294" s="1" t="s">
        <v>2021</v>
      </c>
      <c r="Q294" s="1" t="s">
        <v>2022</v>
      </c>
      <c r="R294" s="1" t="s">
        <v>3600</v>
      </c>
      <c r="S294" s="1" t="s">
        <v>2024</v>
      </c>
      <c r="T294" s="1" t="s">
        <v>2025</v>
      </c>
      <c r="U294" s="1" t="s">
        <v>1973</v>
      </c>
      <c r="V294" s="1" t="s">
        <v>2186</v>
      </c>
    </row>
    <row r="295" s="1" customFormat="1" spans="1:22">
      <c r="A295" s="3">
        <v>999229482456880</v>
      </c>
      <c r="B295" s="1" t="s">
        <v>3578</v>
      </c>
      <c r="C295" s="1" t="s">
        <v>3601</v>
      </c>
      <c r="D295" s="1" t="s">
        <v>3596</v>
      </c>
      <c r="E295" s="1" t="s">
        <v>3602</v>
      </c>
      <c r="F295" s="1" t="s">
        <v>2091</v>
      </c>
      <c r="G295" s="1" t="s">
        <v>2011</v>
      </c>
      <c r="H295" s="1" t="s">
        <v>2016</v>
      </c>
      <c r="I295" s="1" t="s">
        <v>3598</v>
      </c>
      <c r="J295" s="1" t="s">
        <v>30</v>
      </c>
      <c r="K295" s="1" t="s">
        <v>3599</v>
      </c>
      <c r="L295" s="1" t="s">
        <v>3599</v>
      </c>
      <c r="M295" s="1" t="s">
        <v>2019</v>
      </c>
      <c r="N295" s="1" t="s">
        <v>2019</v>
      </c>
      <c r="O295" s="1" t="s">
        <v>2020</v>
      </c>
      <c r="P295" s="1" t="s">
        <v>2021</v>
      </c>
      <c r="Q295" s="1" t="s">
        <v>2022</v>
      </c>
      <c r="R295" s="1" t="s">
        <v>3603</v>
      </c>
      <c r="S295" s="1" t="s">
        <v>2024</v>
      </c>
      <c r="T295" s="1" t="s">
        <v>2025</v>
      </c>
      <c r="U295" s="1" t="s">
        <v>1973</v>
      </c>
      <c r="V295" s="1" t="s">
        <v>2186</v>
      </c>
    </row>
    <row r="296" s="1" customFormat="1" spans="1:22">
      <c r="A296" s="3">
        <v>999229482026579</v>
      </c>
      <c r="B296" s="1" t="s">
        <v>3578</v>
      </c>
      <c r="C296" s="1" t="s">
        <v>3604</v>
      </c>
      <c r="D296" s="1" t="s">
        <v>3605</v>
      </c>
      <c r="E296" s="1" t="s">
        <v>3606</v>
      </c>
      <c r="F296" s="1" t="s">
        <v>2055</v>
      </c>
      <c r="G296" s="1" t="s">
        <v>2027</v>
      </c>
      <c r="H296" s="1" t="s">
        <v>2016</v>
      </c>
      <c r="I296" s="1" t="s">
        <v>3607</v>
      </c>
      <c r="J296" s="1" t="s">
        <v>30</v>
      </c>
      <c r="K296" s="1" t="s">
        <v>3608</v>
      </c>
      <c r="L296" s="1" t="s">
        <v>3608</v>
      </c>
      <c r="M296" s="1" t="s">
        <v>2019</v>
      </c>
      <c r="N296" s="1" t="s">
        <v>2019</v>
      </c>
      <c r="O296" s="1" t="s">
        <v>2020</v>
      </c>
      <c r="P296" s="1" t="s">
        <v>2021</v>
      </c>
      <c r="Q296" s="1" t="s">
        <v>2022</v>
      </c>
      <c r="R296" s="1" t="s">
        <v>3609</v>
      </c>
      <c r="S296" s="1" t="s">
        <v>2024</v>
      </c>
      <c r="T296" s="1" t="s">
        <v>2025</v>
      </c>
      <c r="U296" s="1" t="s">
        <v>1973</v>
      </c>
      <c r="V296" s="1" t="s">
        <v>2026</v>
      </c>
    </row>
    <row r="297" s="1" customFormat="1" spans="1:22">
      <c r="A297" s="3">
        <v>999229481539351</v>
      </c>
      <c r="B297" s="1" t="s">
        <v>3578</v>
      </c>
      <c r="C297" s="1" t="s">
        <v>3610</v>
      </c>
      <c r="D297" s="1" t="s">
        <v>3611</v>
      </c>
      <c r="E297" s="1" t="s">
        <v>3612</v>
      </c>
      <c r="F297" s="1" t="s">
        <v>2027</v>
      </c>
      <c r="G297" s="1" t="s">
        <v>2011</v>
      </c>
      <c r="H297" s="1" t="s">
        <v>2016</v>
      </c>
      <c r="I297" s="1" t="s">
        <v>3613</v>
      </c>
      <c r="J297" s="1" t="s">
        <v>30</v>
      </c>
      <c r="K297" s="1" t="s">
        <v>3614</v>
      </c>
      <c r="L297" s="1" t="s">
        <v>3614</v>
      </c>
      <c r="M297" s="1" t="s">
        <v>2019</v>
      </c>
      <c r="N297" s="1" t="s">
        <v>2019</v>
      </c>
      <c r="O297" s="1" t="s">
        <v>2020</v>
      </c>
      <c r="P297" s="1" t="s">
        <v>2021</v>
      </c>
      <c r="Q297" s="1" t="s">
        <v>2022</v>
      </c>
      <c r="R297" s="1" t="s">
        <v>3615</v>
      </c>
      <c r="S297" s="1" t="s">
        <v>2024</v>
      </c>
      <c r="T297" s="1" t="s">
        <v>2025</v>
      </c>
      <c r="U297" s="1" t="s">
        <v>1973</v>
      </c>
      <c r="V297" s="1" t="s">
        <v>2026</v>
      </c>
    </row>
    <row r="298" s="1" customFormat="1" spans="1:22">
      <c r="A298" s="3">
        <v>999229481053351</v>
      </c>
      <c r="B298" s="1" t="s">
        <v>3578</v>
      </c>
      <c r="C298" s="1" t="s">
        <v>3616</v>
      </c>
      <c r="D298" s="1" t="s">
        <v>3467</v>
      </c>
      <c r="E298" s="1" t="s">
        <v>3617</v>
      </c>
      <c r="F298" s="1" t="s">
        <v>2173</v>
      </c>
      <c r="G298" s="1" t="s">
        <v>2091</v>
      </c>
      <c r="H298" s="1" t="s">
        <v>2016</v>
      </c>
      <c r="I298" s="1" t="s">
        <v>3618</v>
      </c>
      <c r="J298" s="1" t="s">
        <v>30</v>
      </c>
      <c r="K298" s="1" t="s">
        <v>3619</v>
      </c>
      <c r="L298" s="1" t="s">
        <v>3619</v>
      </c>
      <c r="M298" s="1" t="s">
        <v>2019</v>
      </c>
      <c r="N298" s="1" t="s">
        <v>2019</v>
      </c>
      <c r="O298" s="1" t="s">
        <v>2020</v>
      </c>
      <c r="P298" s="1" t="s">
        <v>2021</v>
      </c>
      <c r="Q298" s="1" t="s">
        <v>2022</v>
      </c>
      <c r="R298" s="1" t="s">
        <v>3620</v>
      </c>
      <c r="S298" s="1" t="s">
        <v>2024</v>
      </c>
      <c r="T298" s="1" t="s">
        <v>2025</v>
      </c>
      <c r="U298" s="1" t="s">
        <v>1973</v>
      </c>
      <c r="V298" s="1" t="s">
        <v>2041</v>
      </c>
    </row>
    <row r="299" s="1" customFormat="1" spans="1:22">
      <c r="A299" s="3">
        <v>999229480336384</v>
      </c>
      <c r="B299" s="1" t="s">
        <v>3578</v>
      </c>
      <c r="C299" s="1" t="s">
        <v>3621</v>
      </c>
      <c r="D299" s="1" t="s">
        <v>3622</v>
      </c>
      <c r="E299" s="1" t="s">
        <v>3623</v>
      </c>
      <c r="F299" s="1" t="s">
        <v>2027</v>
      </c>
      <c r="G299" s="1" t="s">
        <v>2011</v>
      </c>
      <c r="H299" s="1" t="s">
        <v>2016</v>
      </c>
      <c r="I299" s="1" t="s">
        <v>3624</v>
      </c>
      <c r="J299" s="1" t="s">
        <v>30</v>
      </c>
      <c r="K299" s="1" t="s">
        <v>3625</v>
      </c>
      <c r="L299" s="1" t="s">
        <v>3625</v>
      </c>
      <c r="M299" s="1" t="s">
        <v>2019</v>
      </c>
      <c r="N299" s="1" t="s">
        <v>2019</v>
      </c>
      <c r="O299" s="1" t="s">
        <v>2020</v>
      </c>
      <c r="P299" s="1" t="s">
        <v>2021</v>
      </c>
      <c r="Q299" s="1" t="s">
        <v>2022</v>
      </c>
      <c r="R299" s="1" t="s">
        <v>3626</v>
      </c>
      <c r="S299" s="1" t="s">
        <v>2024</v>
      </c>
      <c r="T299" s="1" t="s">
        <v>2025</v>
      </c>
      <c r="U299" s="1" t="s">
        <v>1973</v>
      </c>
      <c r="V299" s="1" t="s">
        <v>2026</v>
      </c>
    </row>
    <row r="300" s="1" customFormat="1" spans="1:22">
      <c r="A300" s="3">
        <v>999229480118092</v>
      </c>
      <c r="B300" s="1" t="s">
        <v>3578</v>
      </c>
      <c r="C300" s="1" t="s">
        <v>3627</v>
      </c>
      <c r="D300" s="1" t="s">
        <v>3628</v>
      </c>
      <c r="E300" s="1" t="s">
        <v>3629</v>
      </c>
      <c r="F300" s="1" t="s">
        <v>2244</v>
      </c>
      <c r="G300" s="1" t="s">
        <v>2055</v>
      </c>
      <c r="H300" s="1" t="s">
        <v>2016</v>
      </c>
      <c r="I300" s="1" t="s">
        <v>3630</v>
      </c>
      <c r="J300" s="1" t="s">
        <v>30</v>
      </c>
      <c r="K300" s="1" t="s">
        <v>3631</v>
      </c>
      <c r="L300" s="1" t="s">
        <v>3631</v>
      </c>
      <c r="M300" s="1" t="s">
        <v>2019</v>
      </c>
      <c r="N300" s="1" t="s">
        <v>2019</v>
      </c>
      <c r="O300" s="1" t="s">
        <v>2020</v>
      </c>
      <c r="P300" s="1" t="s">
        <v>2021</v>
      </c>
      <c r="Q300" s="1" t="s">
        <v>2022</v>
      </c>
      <c r="R300" s="1" t="s">
        <v>3632</v>
      </c>
      <c r="S300" s="1" t="s">
        <v>2024</v>
      </c>
      <c r="T300" s="1" t="s">
        <v>2025</v>
      </c>
      <c r="U300" s="1" t="s">
        <v>1973</v>
      </c>
      <c r="V300" s="1" t="s">
        <v>2026</v>
      </c>
    </row>
    <row r="301" s="1" customFormat="1" spans="1:22">
      <c r="A301" s="3">
        <v>999229476905632</v>
      </c>
      <c r="B301" s="1" t="s">
        <v>3578</v>
      </c>
      <c r="C301" s="1" t="s">
        <v>3633</v>
      </c>
      <c r="D301" s="1" t="s">
        <v>3132</v>
      </c>
      <c r="E301" s="1" t="s">
        <v>3634</v>
      </c>
      <c r="F301" s="1" t="s">
        <v>2112</v>
      </c>
      <c r="G301" s="1" t="s">
        <v>2027</v>
      </c>
      <c r="H301" s="1" t="s">
        <v>2016</v>
      </c>
      <c r="I301" s="1" t="s">
        <v>3635</v>
      </c>
      <c r="J301" s="1" t="s">
        <v>30</v>
      </c>
      <c r="K301" s="1" t="s">
        <v>3636</v>
      </c>
      <c r="L301" s="1" t="s">
        <v>3636</v>
      </c>
      <c r="M301" s="1" t="s">
        <v>2019</v>
      </c>
      <c r="N301" s="1" t="s">
        <v>2019</v>
      </c>
      <c r="O301" s="1" t="s">
        <v>2020</v>
      </c>
      <c r="P301" s="1" t="s">
        <v>2021</v>
      </c>
      <c r="Q301" s="1" t="s">
        <v>2022</v>
      </c>
      <c r="R301" s="1" t="s">
        <v>3637</v>
      </c>
      <c r="S301" s="1" t="s">
        <v>2024</v>
      </c>
      <c r="T301" s="1" t="s">
        <v>2025</v>
      </c>
      <c r="U301" s="1" t="s">
        <v>1973</v>
      </c>
      <c r="V301" s="1" t="s">
        <v>2041</v>
      </c>
    </row>
    <row r="302" s="1" customFormat="1" spans="1:22">
      <c r="A302" s="3">
        <v>999229474383122</v>
      </c>
      <c r="B302" s="1" t="s">
        <v>3638</v>
      </c>
      <c r="C302" s="1" t="s">
        <v>3639</v>
      </c>
      <c r="D302" s="1" t="s">
        <v>2448</v>
      </c>
      <c r="E302" s="1" t="s">
        <v>3640</v>
      </c>
      <c r="F302" s="1" t="s">
        <v>2011</v>
      </c>
      <c r="G302" s="1" t="s">
        <v>2015</v>
      </c>
      <c r="H302" s="1" t="s">
        <v>2016</v>
      </c>
      <c r="I302" s="1" t="s">
        <v>3641</v>
      </c>
      <c r="J302" s="1" t="s">
        <v>30</v>
      </c>
      <c r="K302" s="1" t="s">
        <v>3642</v>
      </c>
      <c r="L302" s="1" t="s">
        <v>3642</v>
      </c>
      <c r="M302" s="1" t="s">
        <v>2019</v>
      </c>
      <c r="N302" s="1" t="s">
        <v>2019</v>
      </c>
      <c r="O302" s="1" t="s">
        <v>2020</v>
      </c>
      <c r="P302" s="1" t="s">
        <v>2021</v>
      </c>
      <c r="Q302" s="1" t="s">
        <v>2022</v>
      </c>
      <c r="R302" s="1" t="s">
        <v>3643</v>
      </c>
      <c r="S302" s="1" t="s">
        <v>2024</v>
      </c>
      <c r="T302" s="1" t="s">
        <v>2025</v>
      </c>
      <c r="U302" s="1" t="s">
        <v>1973</v>
      </c>
      <c r="V302" s="1" t="s">
        <v>2041</v>
      </c>
    </row>
    <row r="303" s="1" customFormat="1" spans="1:22">
      <c r="A303" s="3">
        <v>999229474203767</v>
      </c>
      <c r="B303" s="1" t="s">
        <v>3638</v>
      </c>
      <c r="C303" s="1" t="s">
        <v>3644</v>
      </c>
      <c r="D303" s="1" t="s">
        <v>3645</v>
      </c>
      <c r="E303" s="1" t="s">
        <v>3646</v>
      </c>
      <c r="F303" s="1" t="s">
        <v>2048</v>
      </c>
      <c r="G303" s="1" t="s">
        <v>2037</v>
      </c>
      <c r="H303" s="1" t="s">
        <v>2016</v>
      </c>
      <c r="I303" s="1" t="s">
        <v>3647</v>
      </c>
      <c r="J303" s="1" t="s">
        <v>30</v>
      </c>
      <c r="K303" s="1" t="s">
        <v>3648</v>
      </c>
      <c r="L303" s="1" t="s">
        <v>3648</v>
      </c>
      <c r="M303" s="1" t="s">
        <v>2019</v>
      </c>
      <c r="N303" s="1" t="s">
        <v>2019</v>
      </c>
      <c r="O303" s="1" t="s">
        <v>2020</v>
      </c>
      <c r="P303" s="1" t="s">
        <v>2021</v>
      </c>
      <c r="Q303" s="1" t="s">
        <v>2022</v>
      </c>
      <c r="R303" s="1" t="s">
        <v>3649</v>
      </c>
      <c r="S303" s="1" t="s">
        <v>2024</v>
      </c>
      <c r="T303" s="1" t="s">
        <v>2025</v>
      </c>
      <c r="U303" s="1" t="s">
        <v>1973</v>
      </c>
      <c r="V303" s="1" t="s">
        <v>2026</v>
      </c>
    </row>
    <row r="304" s="1" customFormat="1" spans="1:22">
      <c r="A304" s="3">
        <v>999229473883379</v>
      </c>
      <c r="B304" s="1" t="s">
        <v>3638</v>
      </c>
      <c r="C304" s="1" t="s">
        <v>3650</v>
      </c>
      <c r="D304" s="1" t="s">
        <v>3340</v>
      </c>
      <c r="E304" s="1" t="s">
        <v>3651</v>
      </c>
      <c r="F304" s="1" t="s">
        <v>2027</v>
      </c>
      <c r="G304" s="1" t="s">
        <v>2011</v>
      </c>
      <c r="H304" s="1" t="s">
        <v>2016</v>
      </c>
      <c r="I304" s="1" t="s">
        <v>3652</v>
      </c>
      <c r="J304" s="1" t="s">
        <v>30</v>
      </c>
      <c r="K304" s="1" t="s">
        <v>3653</v>
      </c>
      <c r="L304" s="1" t="s">
        <v>3653</v>
      </c>
      <c r="M304" s="1" t="s">
        <v>2019</v>
      </c>
      <c r="N304" s="1" t="s">
        <v>2019</v>
      </c>
      <c r="O304" s="1" t="s">
        <v>2020</v>
      </c>
      <c r="P304" s="1" t="s">
        <v>2021</v>
      </c>
      <c r="Q304" s="1" t="s">
        <v>2022</v>
      </c>
      <c r="R304" s="1" t="s">
        <v>3654</v>
      </c>
      <c r="S304" s="1" t="s">
        <v>2024</v>
      </c>
      <c r="T304" s="1" t="s">
        <v>2025</v>
      </c>
      <c r="U304" s="1" t="s">
        <v>1973</v>
      </c>
      <c r="V304" s="1" t="s">
        <v>2026</v>
      </c>
    </row>
    <row r="305" s="1" customFormat="1" spans="1:22">
      <c r="A305" s="3">
        <v>999229473747098</v>
      </c>
      <c r="B305" s="1" t="s">
        <v>3638</v>
      </c>
      <c r="C305" s="1" t="s">
        <v>3655</v>
      </c>
      <c r="D305" s="1" t="s">
        <v>3340</v>
      </c>
      <c r="E305" s="1" t="s">
        <v>3656</v>
      </c>
      <c r="F305" s="1" t="s">
        <v>2027</v>
      </c>
      <c r="G305" s="1" t="s">
        <v>2011</v>
      </c>
      <c r="H305" s="1" t="s">
        <v>2016</v>
      </c>
      <c r="I305" s="1" t="s">
        <v>3652</v>
      </c>
      <c r="J305" s="1" t="s">
        <v>30</v>
      </c>
      <c r="K305" s="1" t="s">
        <v>3653</v>
      </c>
      <c r="L305" s="1" t="s">
        <v>3653</v>
      </c>
      <c r="M305" s="1" t="s">
        <v>2019</v>
      </c>
      <c r="N305" s="1" t="s">
        <v>2019</v>
      </c>
      <c r="O305" s="1" t="s">
        <v>2020</v>
      </c>
      <c r="P305" s="1" t="s">
        <v>2021</v>
      </c>
      <c r="Q305" s="1" t="s">
        <v>2022</v>
      </c>
      <c r="R305" s="1" t="s">
        <v>3657</v>
      </c>
      <c r="S305" s="1" t="s">
        <v>2024</v>
      </c>
      <c r="T305" s="1" t="s">
        <v>2025</v>
      </c>
      <c r="U305" s="1" t="s">
        <v>1973</v>
      </c>
      <c r="V305" s="1" t="s">
        <v>2026</v>
      </c>
    </row>
    <row r="306" s="1" customFormat="1" spans="1:22">
      <c r="A306" s="3">
        <v>999229466935824</v>
      </c>
      <c r="B306" s="1" t="s">
        <v>3638</v>
      </c>
      <c r="C306" s="1" t="s">
        <v>3658</v>
      </c>
      <c r="D306" s="1" t="s">
        <v>3444</v>
      </c>
      <c r="E306" s="1" t="s">
        <v>3659</v>
      </c>
      <c r="F306" s="1" t="s">
        <v>2027</v>
      </c>
      <c r="G306" s="1" t="s">
        <v>2015</v>
      </c>
      <c r="H306" s="1" t="s">
        <v>2016</v>
      </c>
      <c r="I306" s="1" t="s">
        <v>3660</v>
      </c>
      <c r="J306" s="1" t="s">
        <v>30</v>
      </c>
      <c r="K306" s="1" t="s">
        <v>3661</v>
      </c>
      <c r="L306" s="1" t="s">
        <v>3661</v>
      </c>
      <c r="M306" s="1" t="s">
        <v>2019</v>
      </c>
      <c r="N306" s="1" t="s">
        <v>2019</v>
      </c>
      <c r="O306" s="1" t="s">
        <v>2020</v>
      </c>
      <c r="P306" s="1" t="s">
        <v>2021</v>
      </c>
      <c r="Q306" s="1" t="s">
        <v>2022</v>
      </c>
      <c r="R306" s="1" t="s">
        <v>3662</v>
      </c>
      <c r="S306" s="1" t="s">
        <v>2024</v>
      </c>
      <c r="T306" s="1" t="s">
        <v>2025</v>
      </c>
      <c r="U306" s="1" t="s">
        <v>1973</v>
      </c>
      <c r="V306" s="1" t="s">
        <v>2041</v>
      </c>
    </row>
    <row r="307" s="1" customFormat="1" spans="1:22">
      <c r="A307" s="3">
        <v>999229466448439</v>
      </c>
      <c r="B307" s="1" t="s">
        <v>3638</v>
      </c>
      <c r="C307" s="1" t="s">
        <v>3663</v>
      </c>
      <c r="D307" s="1" t="s">
        <v>3467</v>
      </c>
      <c r="E307" s="1" t="s">
        <v>3664</v>
      </c>
      <c r="F307" s="1" t="s">
        <v>2173</v>
      </c>
      <c r="G307" s="1" t="s">
        <v>2091</v>
      </c>
      <c r="H307" s="1" t="s">
        <v>2016</v>
      </c>
      <c r="I307" s="1" t="s">
        <v>3665</v>
      </c>
      <c r="J307" s="1" t="s">
        <v>30</v>
      </c>
      <c r="K307" s="1" t="s">
        <v>3666</v>
      </c>
      <c r="L307" s="1" t="s">
        <v>3666</v>
      </c>
      <c r="M307" s="1" t="s">
        <v>2019</v>
      </c>
      <c r="N307" s="1" t="s">
        <v>2019</v>
      </c>
      <c r="O307" s="1" t="s">
        <v>2020</v>
      </c>
      <c r="P307" s="1" t="s">
        <v>2021</v>
      </c>
      <c r="Q307" s="1" t="s">
        <v>2022</v>
      </c>
      <c r="R307" s="1" t="s">
        <v>3667</v>
      </c>
      <c r="S307" s="1" t="s">
        <v>2024</v>
      </c>
      <c r="T307" s="1" t="s">
        <v>2025</v>
      </c>
      <c r="U307" s="1" t="s">
        <v>1973</v>
      </c>
      <c r="V307" s="1" t="s">
        <v>2041</v>
      </c>
    </row>
    <row r="308" s="1" customFormat="1" spans="1:22">
      <c r="A308" s="3">
        <v>999229464738417</v>
      </c>
      <c r="B308" s="1" t="s">
        <v>3638</v>
      </c>
      <c r="C308" s="1" t="s">
        <v>3668</v>
      </c>
      <c r="D308" s="1" t="s">
        <v>2081</v>
      </c>
      <c r="E308" s="1" t="s">
        <v>3669</v>
      </c>
      <c r="F308" s="1" t="s">
        <v>2011</v>
      </c>
      <c r="G308" s="1" t="s">
        <v>2015</v>
      </c>
      <c r="H308" s="1" t="s">
        <v>2016</v>
      </c>
      <c r="I308" s="1" t="s">
        <v>3670</v>
      </c>
      <c r="J308" s="1" t="s">
        <v>30</v>
      </c>
      <c r="K308" s="1" t="s">
        <v>3671</v>
      </c>
      <c r="L308" s="1" t="s">
        <v>3671</v>
      </c>
      <c r="M308" s="1" t="s">
        <v>2019</v>
      </c>
      <c r="N308" s="1" t="s">
        <v>2019</v>
      </c>
      <c r="O308" s="1" t="s">
        <v>2020</v>
      </c>
      <c r="P308" s="1" t="s">
        <v>2021</v>
      </c>
      <c r="Q308" s="1" t="s">
        <v>2022</v>
      </c>
      <c r="R308" s="1" t="s">
        <v>3672</v>
      </c>
      <c r="S308" s="1" t="s">
        <v>2024</v>
      </c>
      <c r="T308" s="1" t="s">
        <v>2025</v>
      </c>
      <c r="U308" s="1" t="s">
        <v>1973</v>
      </c>
      <c r="V308" s="1" t="s">
        <v>2026</v>
      </c>
    </row>
    <row r="309" s="1" customFormat="1" spans="1:22">
      <c r="A309" s="3">
        <v>29464555257</v>
      </c>
      <c r="B309" s="1" t="s">
        <v>3673</v>
      </c>
      <c r="C309" s="1" t="s">
        <v>3674</v>
      </c>
      <c r="D309" s="1" t="s">
        <v>3340</v>
      </c>
      <c r="E309" s="1" t="s">
        <v>3675</v>
      </c>
      <c r="F309" s="1" t="s">
        <v>2048</v>
      </c>
      <c r="G309" s="1" t="s">
        <v>2037</v>
      </c>
      <c r="H309" s="1" t="s">
        <v>2016</v>
      </c>
      <c r="I309" s="1" t="s">
        <v>3676</v>
      </c>
      <c r="J309" s="1" t="s">
        <v>30</v>
      </c>
      <c r="K309" s="1" t="s">
        <v>3677</v>
      </c>
      <c r="L309" s="1" t="s">
        <v>3677</v>
      </c>
      <c r="M309" s="1" t="s">
        <v>2019</v>
      </c>
      <c r="N309" s="1" t="s">
        <v>2019</v>
      </c>
      <c r="O309" s="1" t="s">
        <v>2020</v>
      </c>
      <c r="P309" s="1" t="s">
        <v>2021</v>
      </c>
      <c r="Q309" s="1" t="s">
        <v>2022</v>
      </c>
      <c r="R309" s="1" t="s">
        <v>3678</v>
      </c>
      <c r="S309" s="1" t="s">
        <v>2024</v>
      </c>
      <c r="T309" s="1" t="s">
        <v>2025</v>
      </c>
      <c r="U309" s="1" t="s">
        <v>1973</v>
      </c>
      <c r="V309" s="1" t="s">
        <v>2026</v>
      </c>
    </row>
    <row r="310" s="1" customFormat="1" spans="1:22">
      <c r="A310" s="3">
        <v>29464555255</v>
      </c>
      <c r="B310" s="1" t="s">
        <v>3673</v>
      </c>
      <c r="C310" s="1" t="s">
        <v>3679</v>
      </c>
      <c r="D310" s="1" t="s">
        <v>3340</v>
      </c>
      <c r="E310" s="1" t="s">
        <v>3680</v>
      </c>
      <c r="F310" s="1" t="s">
        <v>2048</v>
      </c>
      <c r="G310" s="1" t="s">
        <v>2037</v>
      </c>
      <c r="H310" s="1" t="s">
        <v>2016</v>
      </c>
      <c r="I310" s="1" t="s">
        <v>3681</v>
      </c>
      <c r="J310" s="1" t="s">
        <v>30</v>
      </c>
      <c r="K310" s="1" t="s">
        <v>3682</v>
      </c>
      <c r="L310" s="1" t="s">
        <v>3682</v>
      </c>
      <c r="M310" s="1" t="s">
        <v>2019</v>
      </c>
      <c r="N310" s="1" t="s">
        <v>2019</v>
      </c>
      <c r="O310" s="1" t="s">
        <v>2020</v>
      </c>
      <c r="P310" s="1" t="s">
        <v>2021</v>
      </c>
      <c r="Q310" s="1" t="s">
        <v>2022</v>
      </c>
      <c r="R310" s="1" t="s">
        <v>3683</v>
      </c>
      <c r="S310" s="1" t="s">
        <v>2024</v>
      </c>
      <c r="T310" s="1" t="s">
        <v>2025</v>
      </c>
      <c r="U310" s="1" t="s">
        <v>1973</v>
      </c>
      <c r="V310" s="1" t="s">
        <v>2026</v>
      </c>
    </row>
    <row r="311" s="1" customFormat="1" spans="1:22">
      <c r="A311" s="3">
        <v>29464135176</v>
      </c>
      <c r="B311" s="1" t="s">
        <v>3673</v>
      </c>
      <c r="C311" s="1" t="s">
        <v>3684</v>
      </c>
      <c r="D311" s="1" t="s">
        <v>3685</v>
      </c>
      <c r="E311" s="1" t="s">
        <v>3686</v>
      </c>
      <c r="F311" s="1" t="s">
        <v>2173</v>
      </c>
      <c r="G311" s="1" t="s">
        <v>2055</v>
      </c>
      <c r="H311" s="1" t="s">
        <v>2016</v>
      </c>
      <c r="I311" s="1" t="s">
        <v>3687</v>
      </c>
      <c r="J311" s="1" t="s">
        <v>30</v>
      </c>
      <c r="K311" s="1" t="s">
        <v>3688</v>
      </c>
      <c r="L311" s="1" t="s">
        <v>3688</v>
      </c>
      <c r="M311" s="1" t="s">
        <v>2019</v>
      </c>
      <c r="N311" s="1" t="s">
        <v>2019</v>
      </c>
      <c r="O311" s="1" t="s">
        <v>2020</v>
      </c>
      <c r="P311" s="1" t="s">
        <v>2021</v>
      </c>
      <c r="Q311" s="1" t="s">
        <v>2022</v>
      </c>
      <c r="R311" s="1" t="s">
        <v>3689</v>
      </c>
      <c r="S311" s="1" t="s">
        <v>2024</v>
      </c>
      <c r="T311" s="1" t="s">
        <v>2025</v>
      </c>
      <c r="U311" s="1" t="s">
        <v>1973</v>
      </c>
      <c r="V311" s="1" t="s">
        <v>2041</v>
      </c>
    </row>
    <row r="312" s="1" customFormat="1" spans="1:22">
      <c r="A312" s="1" t="s">
        <v>3690</v>
      </c>
      <c r="B312" s="1" t="s">
        <v>3673</v>
      </c>
      <c r="C312" s="1" t="s">
        <v>3691</v>
      </c>
      <c r="D312" s="1" t="s">
        <v>2223</v>
      </c>
      <c r="E312" s="1" t="s">
        <v>2224</v>
      </c>
      <c r="F312" s="1" t="s">
        <v>2037</v>
      </c>
      <c r="G312" s="1" t="s">
        <v>2015</v>
      </c>
      <c r="H312" s="1" t="s">
        <v>2016</v>
      </c>
      <c r="I312" s="1" t="s">
        <v>2020</v>
      </c>
      <c r="J312" s="1" t="s">
        <v>2184</v>
      </c>
      <c r="K312" s="1" t="s">
        <v>2020</v>
      </c>
      <c r="L312" s="1" t="s">
        <v>2020</v>
      </c>
      <c r="M312" s="1" t="s">
        <v>2019</v>
      </c>
      <c r="N312" s="1" t="s">
        <v>2019</v>
      </c>
      <c r="O312" s="1" t="s">
        <v>2020</v>
      </c>
      <c r="P312" s="1" t="s">
        <v>2021</v>
      </c>
      <c r="Q312" s="1" t="s">
        <v>2022</v>
      </c>
      <c r="R312" s="1" t="s">
        <v>3692</v>
      </c>
      <c r="S312" s="1" t="s">
        <v>2024</v>
      </c>
      <c r="T312" s="1" t="s">
        <v>2025</v>
      </c>
      <c r="U312" s="1" t="s">
        <v>1973</v>
      </c>
      <c r="V312" s="1" t="s">
        <v>2026</v>
      </c>
    </row>
    <row r="313" s="1" customFormat="1" spans="1:22">
      <c r="A313" s="3">
        <v>999229463142413</v>
      </c>
      <c r="B313" s="1" t="s">
        <v>3673</v>
      </c>
      <c r="C313" s="1" t="s">
        <v>3693</v>
      </c>
      <c r="D313" s="1" t="s">
        <v>2317</v>
      </c>
      <c r="E313" s="1" t="s">
        <v>3694</v>
      </c>
      <c r="F313" s="1" t="s">
        <v>2027</v>
      </c>
      <c r="G313" s="1" t="s">
        <v>2015</v>
      </c>
      <c r="H313" s="1" t="s">
        <v>2016</v>
      </c>
      <c r="I313" s="1" t="s">
        <v>3695</v>
      </c>
      <c r="J313" s="1" t="s">
        <v>30</v>
      </c>
      <c r="K313" s="1" t="s">
        <v>3696</v>
      </c>
      <c r="L313" s="1" t="s">
        <v>3696</v>
      </c>
      <c r="M313" s="1" t="s">
        <v>2019</v>
      </c>
      <c r="N313" s="1" t="s">
        <v>2019</v>
      </c>
      <c r="O313" s="1" t="s">
        <v>2020</v>
      </c>
      <c r="P313" s="1" t="s">
        <v>2021</v>
      </c>
      <c r="Q313" s="1" t="s">
        <v>2022</v>
      </c>
      <c r="R313" s="1" t="s">
        <v>3697</v>
      </c>
      <c r="S313" s="1" t="s">
        <v>2024</v>
      </c>
      <c r="T313" s="1" t="s">
        <v>2025</v>
      </c>
      <c r="U313" s="1" t="s">
        <v>1973</v>
      </c>
      <c r="V313" s="1" t="s">
        <v>2186</v>
      </c>
    </row>
    <row r="314" s="1" customFormat="1" spans="1:22">
      <c r="A314" s="3">
        <v>999229463141135</v>
      </c>
      <c r="B314" s="1" t="s">
        <v>3673</v>
      </c>
      <c r="C314" s="1" t="s">
        <v>3698</v>
      </c>
      <c r="D314" s="1" t="s">
        <v>3467</v>
      </c>
      <c r="E314" s="1" t="s">
        <v>3699</v>
      </c>
      <c r="F314" s="1" t="s">
        <v>2173</v>
      </c>
      <c r="G314" s="1" t="s">
        <v>2055</v>
      </c>
      <c r="H314" s="1" t="s">
        <v>2016</v>
      </c>
      <c r="I314" s="1" t="s">
        <v>3700</v>
      </c>
      <c r="J314" s="1" t="s">
        <v>30</v>
      </c>
      <c r="K314" s="1" t="s">
        <v>3701</v>
      </c>
      <c r="L314" s="1" t="s">
        <v>3701</v>
      </c>
      <c r="M314" s="1" t="s">
        <v>2019</v>
      </c>
      <c r="N314" s="1" t="s">
        <v>2019</v>
      </c>
      <c r="O314" s="1" t="s">
        <v>2020</v>
      </c>
      <c r="P314" s="1" t="s">
        <v>2021</v>
      </c>
      <c r="Q314" s="1" t="s">
        <v>2022</v>
      </c>
      <c r="R314" s="1" t="s">
        <v>3702</v>
      </c>
      <c r="S314" s="1" t="s">
        <v>2024</v>
      </c>
      <c r="T314" s="1" t="s">
        <v>2025</v>
      </c>
      <c r="U314" s="1" t="s">
        <v>1973</v>
      </c>
      <c r="V314" s="1" t="s">
        <v>2041</v>
      </c>
    </row>
    <row r="315" s="1" customFormat="1" spans="1:22">
      <c r="A315" s="3">
        <v>999229462837588</v>
      </c>
      <c r="B315" s="1" t="s">
        <v>3673</v>
      </c>
      <c r="C315" s="1" t="s">
        <v>3703</v>
      </c>
      <c r="D315" s="1" t="s">
        <v>3467</v>
      </c>
      <c r="E315" s="1" t="s">
        <v>3704</v>
      </c>
      <c r="F315" s="1" t="s">
        <v>2135</v>
      </c>
      <c r="G315" s="1" t="s">
        <v>2091</v>
      </c>
      <c r="H315" s="1" t="s">
        <v>2016</v>
      </c>
      <c r="I315" s="1" t="s">
        <v>3705</v>
      </c>
      <c r="J315" s="1" t="s">
        <v>30</v>
      </c>
      <c r="K315" s="1" t="s">
        <v>3706</v>
      </c>
      <c r="L315" s="1" t="s">
        <v>3706</v>
      </c>
      <c r="M315" s="1" t="s">
        <v>2019</v>
      </c>
      <c r="N315" s="1" t="s">
        <v>2019</v>
      </c>
      <c r="O315" s="1" t="s">
        <v>2020</v>
      </c>
      <c r="P315" s="1" t="s">
        <v>2021</v>
      </c>
      <c r="Q315" s="1" t="s">
        <v>2022</v>
      </c>
      <c r="R315" s="1" t="s">
        <v>3707</v>
      </c>
      <c r="S315" s="1" t="s">
        <v>2024</v>
      </c>
      <c r="T315" s="1" t="s">
        <v>2025</v>
      </c>
      <c r="U315" s="1" t="s">
        <v>1973</v>
      </c>
      <c r="V315" s="1" t="s">
        <v>2041</v>
      </c>
    </row>
    <row r="316" s="1" customFormat="1" spans="1:22">
      <c r="A316" s="3">
        <v>29462405548</v>
      </c>
      <c r="B316" s="1" t="s">
        <v>3673</v>
      </c>
      <c r="C316" s="1" t="s">
        <v>3708</v>
      </c>
      <c r="D316" s="1" t="s">
        <v>3685</v>
      </c>
      <c r="E316" s="1" t="s">
        <v>3709</v>
      </c>
      <c r="F316" s="1" t="s">
        <v>2112</v>
      </c>
      <c r="G316" s="1" t="s">
        <v>2048</v>
      </c>
      <c r="H316" s="1" t="s">
        <v>2016</v>
      </c>
      <c r="I316" s="1" t="s">
        <v>3710</v>
      </c>
      <c r="J316" s="1" t="s">
        <v>30</v>
      </c>
      <c r="K316" s="1" t="s">
        <v>3711</v>
      </c>
      <c r="L316" s="1" t="s">
        <v>3711</v>
      </c>
      <c r="M316" s="1" t="s">
        <v>2019</v>
      </c>
      <c r="N316" s="1" t="s">
        <v>2019</v>
      </c>
      <c r="O316" s="1" t="s">
        <v>2020</v>
      </c>
      <c r="P316" s="1" t="s">
        <v>2021</v>
      </c>
      <c r="Q316" s="1" t="s">
        <v>2022</v>
      </c>
      <c r="R316" s="1" t="s">
        <v>3712</v>
      </c>
      <c r="S316" s="1" t="s">
        <v>2024</v>
      </c>
      <c r="T316" s="1" t="s">
        <v>2025</v>
      </c>
      <c r="U316" s="1" t="s">
        <v>1973</v>
      </c>
      <c r="V316" s="1" t="s">
        <v>2041</v>
      </c>
    </row>
    <row r="317" s="1" customFormat="1" spans="1:22">
      <c r="A317" s="3">
        <v>29462405547</v>
      </c>
      <c r="B317" s="1" t="s">
        <v>3673</v>
      </c>
      <c r="C317" s="1" t="s">
        <v>3713</v>
      </c>
      <c r="D317" s="1" t="s">
        <v>2581</v>
      </c>
      <c r="E317" s="1" t="s">
        <v>3714</v>
      </c>
      <c r="F317" s="1" t="s">
        <v>2048</v>
      </c>
      <c r="G317" s="1" t="s">
        <v>2027</v>
      </c>
      <c r="H317" s="1" t="s">
        <v>2016</v>
      </c>
      <c r="I317" s="1" t="s">
        <v>3715</v>
      </c>
      <c r="J317" s="1" t="s">
        <v>30</v>
      </c>
      <c r="K317" s="1" t="s">
        <v>3716</v>
      </c>
      <c r="L317" s="1" t="s">
        <v>3716</v>
      </c>
      <c r="M317" s="1" t="s">
        <v>2019</v>
      </c>
      <c r="N317" s="1" t="s">
        <v>2019</v>
      </c>
      <c r="O317" s="1" t="s">
        <v>2020</v>
      </c>
      <c r="P317" s="1" t="s">
        <v>2021</v>
      </c>
      <c r="Q317" s="1" t="s">
        <v>2022</v>
      </c>
      <c r="R317" s="1" t="s">
        <v>3717</v>
      </c>
      <c r="S317" s="1" t="s">
        <v>2024</v>
      </c>
      <c r="T317" s="1" t="s">
        <v>2025</v>
      </c>
      <c r="U317" s="1" t="s">
        <v>1973</v>
      </c>
      <c r="V317" s="1" t="s">
        <v>2041</v>
      </c>
    </row>
    <row r="318" s="1" customFormat="1" spans="1:22">
      <c r="A318" s="3">
        <v>999229461958732</v>
      </c>
      <c r="B318" s="1" t="s">
        <v>3673</v>
      </c>
      <c r="C318" s="1" t="s">
        <v>3718</v>
      </c>
      <c r="D318" s="1" t="s">
        <v>2143</v>
      </c>
      <c r="E318" s="1" t="s">
        <v>3719</v>
      </c>
      <c r="F318" s="1" t="s">
        <v>2091</v>
      </c>
      <c r="G318" s="1" t="s">
        <v>2027</v>
      </c>
      <c r="H318" s="1" t="s">
        <v>2016</v>
      </c>
      <c r="I318" s="1" t="s">
        <v>3720</v>
      </c>
      <c r="J318" s="1" t="s">
        <v>30</v>
      </c>
      <c r="K318" s="1" t="s">
        <v>3721</v>
      </c>
      <c r="L318" s="1" t="s">
        <v>3721</v>
      </c>
      <c r="M318" s="1" t="s">
        <v>2019</v>
      </c>
      <c r="N318" s="1" t="s">
        <v>2019</v>
      </c>
      <c r="O318" s="1" t="s">
        <v>2020</v>
      </c>
      <c r="P318" s="1" t="s">
        <v>2021</v>
      </c>
      <c r="Q318" s="1" t="s">
        <v>2022</v>
      </c>
      <c r="R318" s="1" t="s">
        <v>3722</v>
      </c>
      <c r="S318" s="1" t="s">
        <v>2024</v>
      </c>
      <c r="T318" s="1" t="s">
        <v>2025</v>
      </c>
      <c r="U318" s="1" t="s">
        <v>1973</v>
      </c>
      <c r="V318" s="1" t="s">
        <v>2026</v>
      </c>
    </row>
    <row r="319" s="1" customFormat="1" spans="1:22">
      <c r="A319" s="3">
        <v>999229461896091</v>
      </c>
      <c r="B319" s="1" t="s">
        <v>3673</v>
      </c>
      <c r="C319" s="1" t="s">
        <v>3723</v>
      </c>
      <c r="D319" s="1" t="s">
        <v>3724</v>
      </c>
      <c r="E319" s="1" t="s">
        <v>3725</v>
      </c>
      <c r="F319" s="1" t="s">
        <v>2112</v>
      </c>
      <c r="G319" s="1" t="s">
        <v>2091</v>
      </c>
      <c r="H319" s="1" t="s">
        <v>2016</v>
      </c>
      <c r="I319" s="1" t="s">
        <v>3726</v>
      </c>
      <c r="J319" s="1" t="s">
        <v>30</v>
      </c>
      <c r="K319" s="1" t="s">
        <v>3727</v>
      </c>
      <c r="L319" s="1" t="s">
        <v>3727</v>
      </c>
      <c r="M319" s="1" t="s">
        <v>2019</v>
      </c>
      <c r="N319" s="1" t="s">
        <v>2019</v>
      </c>
      <c r="O319" s="1" t="s">
        <v>2020</v>
      </c>
      <c r="P319" s="1" t="s">
        <v>2021</v>
      </c>
      <c r="Q319" s="1" t="s">
        <v>2022</v>
      </c>
      <c r="R319" s="1" t="s">
        <v>3728</v>
      </c>
      <c r="S319" s="1" t="s">
        <v>2024</v>
      </c>
      <c r="T319" s="1" t="s">
        <v>2025</v>
      </c>
      <c r="U319" s="1" t="s">
        <v>1973</v>
      </c>
      <c r="V319" s="1" t="s">
        <v>2351</v>
      </c>
    </row>
    <row r="320" s="1" customFormat="1" spans="1:22">
      <c r="A320" s="3">
        <v>999229461824114</v>
      </c>
      <c r="B320" s="1" t="s">
        <v>3673</v>
      </c>
      <c r="C320" s="1" t="s">
        <v>3729</v>
      </c>
      <c r="D320" s="1" t="s">
        <v>3611</v>
      </c>
      <c r="E320" s="1" t="s">
        <v>3730</v>
      </c>
      <c r="F320" s="1" t="s">
        <v>2055</v>
      </c>
      <c r="G320" s="1" t="s">
        <v>2027</v>
      </c>
      <c r="H320" s="1" t="s">
        <v>2016</v>
      </c>
      <c r="I320" s="1" t="s">
        <v>3731</v>
      </c>
      <c r="J320" s="1" t="s">
        <v>30</v>
      </c>
      <c r="K320" s="1" t="s">
        <v>3732</v>
      </c>
      <c r="L320" s="1" t="s">
        <v>3732</v>
      </c>
      <c r="M320" s="1" t="s">
        <v>2019</v>
      </c>
      <c r="N320" s="1" t="s">
        <v>2019</v>
      </c>
      <c r="O320" s="1" t="s">
        <v>2020</v>
      </c>
      <c r="P320" s="1" t="s">
        <v>2021</v>
      </c>
      <c r="Q320" s="1" t="s">
        <v>2022</v>
      </c>
      <c r="R320" s="1" t="s">
        <v>3733</v>
      </c>
      <c r="S320" s="1" t="s">
        <v>2024</v>
      </c>
      <c r="T320" s="1" t="s">
        <v>2025</v>
      </c>
      <c r="U320" s="1" t="s">
        <v>1973</v>
      </c>
      <c r="V320" s="1" t="s">
        <v>2026</v>
      </c>
    </row>
    <row r="321" s="1" customFormat="1" spans="1:22">
      <c r="A321" s="3">
        <v>29461581905</v>
      </c>
      <c r="B321" s="1" t="s">
        <v>3673</v>
      </c>
      <c r="C321" s="1" t="s">
        <v>3734</v>
      </c>
      <c r="D321" s="1" t="s">
        <v>3735</v>
      </c>
      <c r="E321" s="1" t="s">
        <v>3736</v>
      </c>
      <c r="F321" s="1" t="s">
        <v>2055</v>
      </c>
      <c r="G321" s="1" t="s">
        <v>2048</v>
      </c>
      <c r="H321" s="1" t="s">
        <v>2016</v>
      </c>
      <c r="I321" s="1" t="s">
        <v>3737</v>
      </c>
      <c r="J321" s="1" t="s">
        <v>30</v>
      </c>
      <c r="K321" s="1" t="s">
        <v>3738</v>
      </c>
      <c r="L321" s="1" t="s">
        <v>3738</v>
      </c>
      <c r="M321" s="1" t="s">
        <v>2019</v>
      </c>
      <c r="N321" s="1" t="s">
        <v>2019</v>
      </c>
      <c r="O321" s="1" t="s">
        <v>2020</v>
      </c>
      <c r="P321" s="1" t="s">
        <v>2021</v>
      </c>
      <c r="Q321" s="1" t="s">
        <v>2022</v>
      </c>
      <c r="R321" s="1" t="s">
        <v>3739</v>
      </c>
      <c r="S321" s="1" t="s">
        <v>2024</v>
      </c>
      <c r="T321" s="1" t="s">
        <v>2025</v>
      </c>
      <c r="U321" s="1" t="s">
        <v>1973</v>
      </c>
      <c r="V321" s="1" t="s">
        <v>2041</v>
      </c>
    </row>
    <row r="322" s="1" customFormat="1" spans="1:22">
      <c r="A322" s="3">
        <v>999229461448856</v>
      </c>
      <c r="B322" s="1" t="s">
        <v>3673</v>
      </c>
      <c r="C322" s="1" t="s">
        <v>3740</v>
      </c>
      <c r="D322" s="1" t="s">
        <v>2317</v>
      </c>
      <c r="E322" s="1" t="s">
        <v>3741</v>
      </c>
      <c r="F322" s="1" t="s">
        <v>2091</v>
      </c>
      <c r="G322" s="1" t="s">
        <v>2027</v>
      </c>
      <c r="H322" s="1" t="s">
        <v>2016</v>
      </c>
      <c r="I322" s="1" t="s">
        <v>3742</v>
      </c>
      <c r="J322" s="1" t="s">
        <v>30</v>
      </c>
      <c r="K322" s="1" t="s">
        <v>3743</v>
      </c>
      <c r="L322" s="1" t="s">
        <v>3743</v>
      </c>
      <c r="M322" s="1" t="s">
        <v>2019</v>
      </c>
      <c r="N322" s="1" t="s">
        <v>2019</v>
      </c>
      <c r="O322" s="1" t="s">
        <v>2020</v>
      </c>
      <c r="P322" s="1" t="s">
        <v>2021</v>
      </c>
      <c r="Q322" s="1" t="s">
        <v>2022</v>
      </c>
      <c r="R322" s="1" t="s">
        <v>3744</v>
      </c>
      <c r="S322" s="1" t="s">
        <v>2024</v>
      </c>
      <c r="T322" s="1" t="s">
        <v>2025</v>
      </c>
      <c r="U322" s="1" t="s">
        <v>1973</v>
      </c>
      <c r="V322" s="1" t="s">
        <v>2186</v>
      </c>
    </row>
    <row r="323" s="1" customFormat="1" spans="1:22">
      <c r="A323" s="3">
        <v>999229460246574</v>
      </c>
      <c r="B323" s="1" t="s">
        <v>3745</v>
      </c>
      <c r="C323" s="1" t="s">
        <v>3746</v>
      </c>
      <c r="D323" s="1" t="s">
        <v>2317</v>
      </c>
      <c r="E323" s="1" t="s">
        <v>3747</v>
      </c>
      <c r="F323" s="1" t="s">
        <v>2091</v>
      </c>
      <c r="G323" s="1" t="s">
        <v>2048</v>
      </c>
      <c r="H323" s="1" t="s">
        <v>2016</v>
      </c>
      <c r="I323" s="1" t="s">
        <v>3748</v>
      </c>
      <c r="J323" s="1" t="s">
        <v>30</v>
      </c>
      <c r="K323" s="1" t="s">
        <v>3749</v>
      </c>
      <c r="L323" s="1" t="s">
        <v>3749</v>
      </c>
      <c r="M323" s="1" t="s">
        <v>2019</v>
      </c>
      <c r="N323" s="1" t="s">
        <v>2019</v>
      </c>
      <c r="O323" s="1" t="s">
        <v>2020</v>
      </c>
      <c r="P323" s="1" t="s">
        <v>2021</v>
      </c>
      <c r="Q323" s="1" t="s">
        <v>2022</v>
      </c>
      <c r="R323" s="1" t="s">
        <v>3750</v>
      </c>
      <c r="S323" s="1" t="s">
        <v>2024</v>
      </c>
      <c r="T323" s="1" t="s">
        <v>2025</v>
      </c>
      <c r="U323" s="1" t="s">
        <v>1973</v>
      </c>
      <c r="V323" s="1" t="s">
        <v>2186</v>
      </c>
    </row>
    <row r="324" s="1" customFormat="1" spans="1:22">
      <c r="A324" s="3">
        <v>999229460104900</v>
      </c>
      <c r="B324" s="1" t="s">
        <v>3745</v>
      </c>
      <c r="C324" s="1" t="s">
        <v>3751</v>
      </c>
      <c r="D324" s="1" t="s">
        <v>3321</v>
      </c>
      <c r="E324" s="1" t="s">
        <v>3752</v>
      </c>
      <c r="F324" s="1" t="s">
        <v>2135</v>
      </c>
      <c r="G324" s="1" t="s">
        <v>2091</v>
      </c>
      <c r="H324" s="1" t="s">
        <v>2016</v>
      </c>
      <c r="I324" s="1" t="s">
        <v>3753</v>
      </c>
      <c r="J324" s="1" t="s">
        <v>30</v>
      </c>
      <c r="K324" s="1" t="s">
        <v>3754</v>
      </c>
      <c r="L324" s="1" t="s">
        <v>3754</v>
      </c>
      <c r="M324" s="1" t="s">
        <v>2019</v>
      </c>
      <c r="N324" s="1" t="s">
        <v>2019</v>
      </c>
      <c r="O324" s="1" t="s">
        <v>2020</v>
      </c>
      <c r="P324" s="1" t="s">
        <v>2021</v>
      </c>
      <c r="Q324" s="1" t="s">
        <v>2022</v>
      </c>
      <c r="R324" s="1" t="s">
        <v>3755</v>
      </c>
      <c r="S324" s="1" t="s">
        <v>2024</v>
      </c>
      <c r="T324" s="1" t="s">
        <v>2025</v>
      </c>
      <c r="U324" s="1" t="s">
        <v>1973</v>
      </c>
      <c r="V324" s="1" t="s">
        <v>2026</v>
      </c>
    </row>
    <row r="325" s="1" customFormat="1" spans="1:22">
      <c r="A325" s="3">
        <v>999229457642978</v>
      </c>
      <c r="B325" s="1" t="s">
        <v>3745</v>
      </c>
      <c r="C325" s="1" t="s">
        <v>3756</v>
      </c>
      <c r="D325" s="1" t="s">
        <v>3757</v>
      </c>
      <c r="E325" s="1" t="s">
        <v>3758</v>
      </c>
      <c r="F325" s="1" t="s">
        <v>2055</v>
      </c>
      <c r="G325" s="1" t="s">
        <v>2048</v>
      </c>
      <c r="H325" s="1" t="s">
        <v>2016</v>
      </c>
      <c r="I325" s="1" t="s">
        <v>3759</v>
      </c>
      <c r="J325" s="1" t="s">
        <v>30</v>
      </c>
      <c r="K325" s="1" t="s">
        <v>3760</v>
      </c>
      <c r="L325" s="1" t="s">
        <v>3760</v>
      </c>
      <c r="M325" s="1" t="s">
        <v>2019</v>
      </c>
      <c r="N325" s="1" t="s">
        <v>2019</v>
      </c>
      <c r="O325" s="1" t="s">
        <v>2020</v>
      </c>
      <c r="P325" s="1" t="s">
        <v>2021</v>
      </c>
      <c r="Q325" s="1" t="s">
        <v>2022</v>
      </c>
      <c r="R325" s="1" t="s">
        <v>3761</v>
      </c>
      <c r="S325" s="1" t="s">
        <v>2024</v>
      </c>
      <c r="T325" s="1" t="s">
        <v>2025</v>
      </c>
      <c r="U325" s="1" t="s">
        <v>1973</v>
      </c>
      <c r="V325" s="1" t="s">
        <v>2026</v>
      </c>
    </row>
    <row r="326" s="1" customFormat="1" spans="1:22">
      <c r="A326" s="3">
        <v>999229456308155</v>
      </c>
      <c r="B326" s="1" t="s">
        <v>3762</v>
      </c>
      <c r="C326" s="1" t="s">
        <v>3763</v>
      </c>
      <c r="D326" s="1" t="s">
        <v>2070</v>
      </c>
      <c r="E326" s="1" t="s">
        <v>3764</v>
      </c>
      <c r="F326" s="1" t="s">
        <v>2055</v>
      </c>
      <c r="G326" s="1" t="s">
        <v>2027</v>
      </c>
      <c r="H326" s="1" t="s">
        <v>2016</v>
      </c>
      <c r="I326" s="1" t="s">
        <v>3765</v>
      </c>
      <c r="J326" s="1" t="s">
        <v>30</v>
      </c>
      <c r="K326" s="1" t="s">
        <v>3766</v>
      </c>
      <c r="L326" s="1" t="s">
        <v>3767</v>
      </c>
      <c r="M326" s="1" t="s">
        <v>3768</v>
      </c>
      <c r="N326" s="1" t="s">
        <v>3769</v>
      </c>
      <c r="O326" s="1" t="s">
        <v>2020</v>
      </c>
      <c r="P326" s="1" t="s">
        <v>2021</v>
      </c>
      <c r="Q326" s="1" t="s">
        <v>2022</v>
      </c>
      <c r="R326" s="1" t="s">
        <v>3770</v>
      </c>
      <c r="S326" s="1" t="s">
        <v>2024</v>
      </c>
      <c r="T326" s="1" t="s">
        <v>2025</v>
      </c>
      <c r="U326" s="1" t="s">
        <v>1973</v>
      </c>
      <c r="V326" s="1" t="s">
        <v>2026</v>
      </c>
    </row>
    <row r="327" s="1" customFormat="1" spans="1:22">
      <c r="A327" s="3">
        <v>999229454837777</v>
      </c>
      <c r="B327" s="1" t="s">
        <v>3762</v>
      </c>
      <c r="C327" s="1" t="s">
        <v>3771</v>
      </c>
      <c r="D327" s="1" t="s">
        <v>2256</v>
      </c>
      <c r="E327" s="1" t="s">
        <v>3772</v>
      </c>
      <c r="F327" s="1" t="s">
        <v>2027</v>
      </c>
      <c r="G327" s="1" t="s">
        <v>2015</v>
      </c>
      <c r="H327" s="1" t="s">
        <v>2016</v>
      </c>
      <c r="I327" s="1" t="s">
        <v>3773</v>
      </c>
      <c r="J327" s="1" t="s">
        <v>30</v>
      </c>
      <c r="K327" s="1" t="s">
        <v>3774</v>
      </c>
      <c r="L327" s="1" t="s">
        <v>3774</v>
      </c>
      <c r="M327" s="1" t="s">
        <v>2019</v>
      </c>
      <c r="N327" s="1" t="s">
        <v>2019</v>
      </c>
      <c r="O327" s="1" t="s">
        <v>2020</v>
      </c>
      <c r="P327" s="1" t="s">
        <v>2021</v>
      </c>
      <c r="Q327" s="1" t="s">
        <v>2022</v>
      </c>
      <c r="R327" s="1" t="s">
        <v>3775</v>
      </c>
      <c r="S327" s="1" t="s">
        <v>2024</v>
      </c>
      <c r="T327" s="1" t="s">
        <v>2025</v>
      </c>
      <c r="U327" s="1" t="s">
        <v>1973</v>
      </c>
      <c r="V327" s="1" t="s">
        <v>2026</v>
      </c>
    </row>
    <row r="328" s="1" customFormat="1" spans="1:22">
      <c r="A328" s="3">
        <v>999229450687965</v>
      </c>
      <c r="B328" s="1" t="s">
        <v>3776</v>
      </c>
      <c r="C328" s="1" t="s">
        <v>3777</v>
      </c>
      <c r="D328" s="1" t="s">
        <v>3269</v>
      </c>
      <c r="E328" s="1" t="s">
        <v>3778</v>
      </c>
      <c r="F328" s="1" t="s">
        <v>2091</v>
      </c>
      <c r="G328" s="1" t="s">
        <v>2037</v>
      </c>
      <c r="H328" s="1" t="s">
        <v>2016</v>
      </c>
      <c r="I328" s="1" t="s">
        <v>3779</v>
      </c>
      <c r="J328" s="1" t="s">
        <v>30</v>
      </c>
      <c r="K328" s="1" t="s">
        <v>3780</v>
      </c>
      <c r="L328" s="1" t="s">
        <v>3780</v>
      </c>
      <c r="M328" s="1" t="s">
        <v>2019</v>
      </c>
      <c r="N328" s="1" t="s">
        <v>2019</v>
      </c>
      <c r="O328" s="1" t="s">
        <v>2020</v>
      </c>
      <c r="P328" s="1" t="s">
        <v>2021</v>
      </c>
      <c r="Q328" s="1" t="s">
        <v>2022</v>
      </c>
      <c r="R328" s="1" t="s">
        <v>3781</v>
      </c>
      <c r="S328" s="1" t="s">
        <v>2024</v>
      </c>
      <c r="T328" s="1" t="s">
        <v>2025</v>
      </c>
      <c r="U328" s="1" t="s">
        <v>1973</v>
      </c>
      <c r="V328" s="1" t="s">
        <v>2026</v>
      </c>
    </row>
    <row r="329" s="1" customFormat="1" spans="1:22">
      <c r="A329" s="3">
        <v>999229450677876</v>
      </c>
      <c r="B329" s="1" t="s">
        <v>3776</v>
      </c>
      <c r="C329" s="1" t="s">
        <v>3782</v>
      </c>
      <c r="D329" s="1" t="s">
        <v>3269</v>
      </c>
      <c r="E329" s="1" t="s">
        <v>3783</v>
      </c>
      <c r="F329" s="1" t="s">
        <v>2091</v>
      </c>
      <c r="G329" s="1" t="s">
        <v>2037</v>
      </c>
      <c r="H329" s="1" t="s">
        <v>2016</v>
      </c>
      <c r="I329" s="1" t="s">
        <v>3779</v>
      </c>
      <c r="J329" s="1" t="s">
        <v>30</v>
      </c>
      <c r="K329" s="1" t="s">
        <v>3780</v>
      </c>
      <c r="L329" s="1" t="s">
        <v>3780</v>
      </c>
      <c r="M329" s="1" t="s">
        <v>2019</v>
      </c>
      <c r="N329" s="1" t="s">
        <v>2019</v>
      </c>
      <c r="O329" s="1" t="s">
        <v>2020</v>
      </c>
      <c r="P329" s="1" t="s">
        <v>2021</v>
      </c>
      <c r="Q329" s="1" t="s">
        <v>2022</v>
      </c>
      <c r="R329" s="1" t="s">
        <v>3784</v>
      </c>
      <c r="S329" s="1" t="s">
        <v>2024</v>
      </c>
      <c r="T329" s="1" t="s">
        <v>2025</v>
      </c>
      <c r="U329" s="1" t="s">
        <v>1973</v>
      </c>
      <c r="V329" s="1" t="s">
        <v>2026</v>
      </c>
    </row>
    <row r="330" s="1" customFormat="1" spans="1:22">
      <c r="A330" s="3">
        <v>999229450030963</v>
      </c>
      <c r="B330" s="1" t="s">
        <v>3776</v>
      </c>
      <c r="C330" s="1" t="s">
        <v>3785</v>
      </c>
      <c r="D330" s="1" t="s">
        <v>3786</v>
      </c>
      <c r="E330" s="1" t="s">
        <v>3787</v>
      </c>
      <c r="F330" s="1" t="s">
        <v>2112</v>
      </c>
      <c r="G330" s="1" t="s">
        <v>2048</v>
      </c>
      <c r="H330" s="1" t="s">
        <v>2016</v>
      </c>
      <c r="I330" s="1" t="s">
        <v>3788</v>
      </c>
      <c r="J330" s="1" t="s">
        <v>30</v>
      </c>
      <c r="K330" s="1" t="s">
        <v>3789</v>
      </c>
      <c r="L330" s="1" t="s">
        <v>3789</v>
      </c>
      <c r="M330" s="1" t="s">
        <v>2019</v>
      </c>
      <c r="N330" s="1" t="s">
        <v>2019</v>
      </c>
      <c r="O330" s="1" t="s">
        <v>2020</v>
      </c>
      <c r="P330" s="1" t="s">
        <v>2021</v>
      </c>
      <c r="Q330" s="1" t="s">
        <v>2022</v>
      </c>
      <c r="R330" s="1" t="s">
        <v>3790</v>
      </c>
      <c r="S330" s="1" t="s">
        <v>2024</v>
      </c>
      <c r="T330" s="1" t="s">
        <v>2025</v>
      </c>
      <c r="U330" s="1" t="s">
        <v>1973</v>
      </c>
      <c r="V330" s="1" t="s">
        <v>2026</v>
      </c>
    </row>
    <row r="331" s="1" customFormat="1" spans="1:22">
      <c r="A331" s="3">
        <v>999229449929955</v>
      </c>
      <c r="B331" s="1" t="s">
        <v>3791</v>
      </c>
      <c r="C331" s="1" t="s">
        <v>3792</v>
      </c>
      <c r="D331" s="1" t="s">
        <v>3645</v>
      </c>
      <c r="E331" s="1" t="s">
        <v>3793</v>
      </c>
      <c r="F331" s="1" t="s">
        <v>2048</v>
      </c>
      <c r="G331" s="1" t="s">
        <v>2015</v>
      </c>
      <c r="H331" s="1" t="s">
        <v>2016</v>
      </c>
      <c r="I331" s="1" t="s">
        <v>3794</v>
      </c>
      <c r="J331" s="1" t="s">
        <v>30</v>
      </c>
      <c r="K331" s="1" t="s">
        <v>3795</v>
      </c>
      <c r="L331" s="1" t="s">
        <v>3795</v>
      </c>
      <c r="M331" s="1" t="s">
        <v>2019</v>
      </c>
      <c r="N331" s="1" t="s">
        <v>2019</v>
      </c>
      <c r="O331" s="1" t="s">
        <v>2020</v>
      </c>
      <c r="P331" s="1" t="s">
        <v>2021</v>
      </c>
      <c r="Q331" s="1" t="s">
        <v>2022</v>
      </c>
      <c r="R331" s="1" t="s">
        <v>3796</v>
      </c>
      <c r="S331" s="1" t="s">
        <v>2024</v>
      </c>
      <c r="T331" s="1" t="s">
        <v>2025</v>
      </c>
      <c r="U331" s="1" t="s">
        <v>1973</v>
      </c>
      <c r="V331" s="1" t="s">
        <v>2026</v>
      </c>
    </row>
    <row r="332" s="1" customFormat="1" spans="1:22">
      <c r="A332" s="3">
        <v>999229449474535</v>
      </c>
      <c r="B332" s="1" t="s">
        <v>3791</v>
      </c>
      <c r="C332" s="1" t="s">
        <v>3797</v>
      </c>
      <c r="D332" s="1" t="s">
        <v>2081</v>
      </c>
      <c r="E332" s="1" t="s">
        <v>3798</v>
      </c>
      <c r="F332" s="1" t="s">
        <v>2027</v>
      </c>
      <c r="G332" s="1" t="s">
        <v>2037</v>
      </c>
      <c r="H332" s="1" t="s">
        <v>2016</v>
      </c>
      <c r="I332" s="1" t="s">
        <v>3799</v>
      </c>
      <c r="J332" s="1" t="s">
        <v>30</v>
      </c>
      <c r="K332" s="1" t="s">
        <v>3800</v>
      </c>
      <c r="L332" s="1" t="s">
        <v>3800</v>
      </c>
      <c r="M332" s="1" t="s">
        <v>2019</v>
      </c>
      <c r="N332" s="1" t="s">
        <v>2019</v>
      </c>
      <c r="O332" s="1" t="s">
        <v>2020</v>
      </c>
      <c r="P332" s="1" t="s">
        <v>2021</v>
      </c>
      <c r="Q332" s="1" t="s">
        <v>2022</v>
      </c>
      <c r="R332" s="1" t="s">
        <v>3801</v>
      </c>
      <c r="S332" s="1" t="s">
        <v>2024</v>
      </c>
      <c r="T332" s="1" t="s">
        <v>2025</v>
      </c>
      <c r="U332" s="1" t="s">
        <v>1973</v>
      </c>
      <c r="V332" s="1" t="s">
        <v>2026</v>
      </c>
    </row>
    <row r="333" s="1" customFormat="1" spans="1:22">
      <c r="A333" s="3">
        <v>999229447865894</v>
      </c>
      <c r="B333" s="1" t="s">
        <v>3791</v>
      </c>
      <c r="C333" s="1" t="s">
        <v>3802</v>
      </c>
      <c r="D333" s="1" t="s">
        <v>3803</v>
      </c>
      <c r="E333" s="1" t="s">
        <v>3804</v>
      </c>
      <c r="F333" s="1" t="s">
        <v>2135</v>
      </c>
      <c r="G333" s="1" t="s">
        <v>2055</v>
      </c>
      <c r="H333" s="1" t="s">
        <v>2016</v>
      </c>
      <c r="I333" s="1" t="s">
        <v>3805</v>
      </c>
      <c r="J333" s="1" t="s">
        <v>30</v>
      </c>
      <c r="K333" s="1" t="s">
        <v>3806</v>
      </c>
      <c r="L333" s="1" t="s">
        <v>3806</v>
      </c>
      <c r="M333" s="1" t="s">
        <v>2019</v>
      </c>
      <c r="N333" s="1" t="s">
        <v>2019</v>
      </c>
      <c r="O333" s="1" t="s">
        <v>2020</v>
      </c>
      <c r="P333" s="1" t="s">
        <v>2021</v>
      </c>
      <c r="Q333" s="1" t="s">
        <v>2022</v>
      </c>
      <c r="R333" s="1" t="s">
        <v>3807</v>
      </c>
      <c r="S333" s="1" t="s">
        <v>2024</v>
      </c>
      <c r="T333" s="1" t="s">
        <v>2025</v>
      </c>
      <c r="U333" s="1" t="s">
        <v>1973</v>
      </c>
      <c r="V333" s="1" t="s">
        <v>2026</v>
      </c>
    </row>
    <row r="334" s="1" customFormat="1" spans="1:22">
      <c r="A334" s="3">
        <v>999229447856225</v>
      </c>
      <c r="B334" s="1" t="s">
        <v>3791</v>
      </c>
      <c r="C334" s="1" t="s">
        <v>3808</v>
      </c>
      <c r="D334" s="1" t="s">
        <v>3803</v>
      </c>
      <c r="E334" s="1" t="s">
        <v>3804</v>
      </c>
      <c r="F334" s="1" t="s">
        <v>2135</v>
      </c>
      <c r="G334" s="1" t="s">
        <v>2055</v>
      </c>
      <c r="H334" s="1" t="s">
        <v>2016</v>
      </c>
      <c r="I334" s="1" t="s">
        <v>3805</v>
      </c>
      <c r="J334" s="1" t="s">
        <v>30</v>
      </c>
      <c r="K334" s="1" t="s">
        <v>3806</v>
      </c>
      <c r="L334" s="1" t="s">
        <v>3806</v>
      </c>
      <c r="M334" s="1" t="s">
        <v>2019</v>
      </c>
      <c r="N334" s="1" t="s">
        <v>2019</v>
      </c>
      <c r="O334" s="1" t="s">
        <v>2020</v>
      </c>
      <c r="P334" s="1" t="s">
        <v>2021</v>
      </c>
      <c r="Q334" s="1" t="s">
        <v>2022</v>
      </c>
      <c r="R334" s="1" t="s">
        <v>3809</v>
      </c>
      <c r="S334" s="1" t="s">
        <v>2024</v>
      </c>
      <c r="T334" s="1" t="s">
        <v>2025</v>
      </c>
      <c r="U334" s="1" t="s">
        <v>1973</v>
      </c>
      <c r="V334" s="1" t="s">
        <v>2026</v>
      </c>
    </row>
    <row r="335" s="1" customFormat="1" spans="1:22">
      <c r="A335" s="3">
        <v>999229446672300</v>
      </c>
      <c r="B335" s="1" t="s">
        <v>3791</v>
      </c>
      <c r="C335" s="1" t="s">
        <v>3810</v>
      </c>
      <c r="D335" s="1" t="s">
        <v>2256</v>
      </c>
      <c r="E335" s="1" t="s">
        <v>3811</v>
      </c>
      <c r="F335" s="1" t="s">
        <v>2055</v>
      </c>
      <c r="G335" s="1" t="s">
        <v>2015</v>
      </c>
      <c r="H335" s="1" t="s">
        <v>2016</v>
      </c>
      <c r="I335" s="1" t="s">
        <v>3812</v>
      </c>
      <c r="J335" s="1" t="s">
        <v>30</v>
      </c>
      <c r="K335" s="1" t="s">
        <v>3813</v>
      </c>
      <c r="L335" s="1" t="s">
        <v>3813</v>
      </c>
      <c r="M335" s="1" t="s">
        <v>2019</v>
      </c>
      <c r="N335" s="1" t="s">
        <v>2019</v>
      </c>
      <c r="O335" s="1" t="s">
        <v>2020</v>
      </c>
      <c r="P335" s="1" t="s">
        <v>2021</v>
      </c>
      <c r="Q335" s="1" t="s">
        <v>2022</v>
      </c>
      <c r="R335" s="1" t="s">
        <v>3814</v>
      </c>
      <c r="S335" s="1" t="s">
        <v>2024</v>
      </c>
      <c r="T335" s="1" t="s">
        <v>2025</v>
      </c>
      <c r="U335" s="1" t="s">
        <v>1973</v>
      </c>
      <c r="V335" s="1" t="s">
        <v>2026</v>
      </c>
    </row>
    <row r="336" s="1" customFormat="1" spans="1:22">
      <c r="A336" s="3">
        <v>999229443660789</v>
      </c>
      <c r="B336" s="1" t="s">
        <v>3815</v>
      </c>
      <c r="C336" s="1" t="s">
        <v>3816</v>
      </c>
      <c r="D336" s="1" t="s">
        <v>3817</v>
      </c>
      <c r="E336" s="1" t="s">
        <v>3818</v>
      </c>
      <c r="F336" s="1" t="s">
        <v>2091</v>
      </c>
      <c r="G336" s="1" t="s">
        <v>2027</v>
      </c>
      <c r="H336" s="1" t="s">
        <v>2016</v>
      </c>
      <c r="I336" s="1" t="s">
        <v>3819</v>
      </c>
      <c r="J336" s="1" t="s">
        <v>30</v>
      </c>
      <c r="K336" s="1" t="s">
        <v>3820</v>
      </c>
      <c r="L336" s="1" t="s">
        <v>3820</v>
      </c>
      <c r="M336" s="1" t="s">
        <v>2019</v>
      </c>
      <c r="N336" s="1" t="s">
        <v>2019</v>
      </c>
      <c r="O336" s="1" t="s">
        <v>2020</v>
      </c>
      <c r="P336" s="1" t="s">
        <v>2021</v>
      </c>
      <c r="Q336" s="1" t="s">
        <v>2022</v>
      </c>
      <c r="R336" s="1" t="s">
        <v>3821</v>
      </c>
      <c r="S336" s="1" t="s">
        <v>2024</v>
      </c>
      <c r="T336" s="1" t="s">
        <v>2025</v>
      </c>
      <c r="U336" s="1" t="s">
        <v>1973</v>
      </c>
      <c r="V336" s="1" t="s">
        <v>2026</v>
      </c>
    </row>
    <row r="337" s="1" customFormat="1" spans="1:22">
      <c r="A337" s="3">
        <v>999229442957135</v>
      </c>
      <c r="B337" s="1" t="s">
        <v>3815</v>
      </c>
      <c r="C337" s="1" t="s">
        <v>3822</v>
      </c>
      <c r="D337" s="1" t="s">
        <v>3823</v>
      </c>
      <c r="E337" s="1" t="s">
        <v>3824</v>
      </c>
      <c r="F337" s="1" t="s">
        <v>2037</v>
      </c>
      <c r="G337" s="1" t="s">
        <v>2011</v>
      </c>
      <c r="H337" s="1" t="s">
        <v>2016</v>
      </c>
      <c r="I337" s="1" t="s">
        <v>3825</v>
      </c>
      <c r="J337" s="1" t="s">
        <v>30</v>
      </c>
      <c r="K337" s="1" t="s">
        <v>3826</v>
      </c>
      <c r="L337" s="1" t="s">
        <v>3826</v>
      </c>
      <c r="M337" s="1" t="s">
        <v>2019</v>
      </c>
      <c r="N337" s="1" t="s">
        <v>2019</v>
      </c>
      <c r="O337" s="1" t="s">
        <v>2020</v>
      </c>
      <c r="P337" s="1" t="s">
        <v>2021</v>
      </c>
      <c r="Q337" s="1" t="s">
        <v>2022</v>
      </c>
      <c r="R337" s="1" t="s">
        <v>3827</v>
      </c>
      <c r="S337" s="1" t="s">
        <v>2024</v>
      </c>
      <c r="T337" s="1" t="s">
        <v>2025</v>
      </c>
      <c r="U337" s="1" t="s">
        <v>1973</v>
      </c>
      <c r="V337" s="1" t="s">
        <v>2041</v>
      </c>
    </row>
    <row r="338" s="1" customFormat="1" spans="1:22">
      <c r="A338" s="3">
        <v>29440580649</v>
      </c>
      <c r="B338" s="1" t="s">
        <v>3828</v>
      </c>
      <c r="C338" s="1" t="s">
        <v>3829</v>
      </c>
      <c r="D338" s="1" t="s">
        <v>3628</v>
      </c>
      <c r="E338" s="1" t="s">
        <v>3830</v>
      </c>
      <c r="F338" s="1" t="s">
        <v>2214</v>
      </c>
      <c r="G338" s="1" t="s">
        <v>2015</v>
      </c>
      <c r="H338" s="1" t="s">
        <v>2016</v>
      </c>
      <c r="I338" s="1" t="s">
        <v>3831</v>
      </c>
      <c r="J338" s="1" t="s">
        <v>30</v>
      </c>
      <c r="K338" s="1" t="s">
        <v>3832</v>
      </c>
      <c r="L338" s="1" t="s">
        <v>3832</v>
      </c>
      <c r="M338" s="1" t="s">
        <v>2019</v>
      </c>
      <c r="N338" s="1" t="s">
        <v>2019</v>
      </c>
      <c r="O338" s="1" t="s">
        <v>2020</v>
      </c>
      <c r="P338" s="1" t="s">
        <v>2021</v>
      </c>
      <c r="Q338" s="1" t="s">
        <v>2022</v>
      </c>
      <c r="R338" s="1" t="s">
        <v>3833</v>
      </c>
      <c r="S338" s="1" t="s">
        <v>2024</v>
      </c>
      <c r="T338" s="1" t="s">
        <v>2025</v>
      </c>
      <c r="U338" s="1" t="s">
        <v>1973</v>
      </c>
      <c r="V338" s="1" t="s">
        <v>2026</v>
      </c>
    </row>
    <row r="339" s="1" customFormat="1" spans="1:22">
      <c r="A339" s="3">
        <v>29440580651</v>
      </c>
      <c r="B339" s="1" t="s">
        <v>3828</v>
      </c>
      <c r="C339" s="1" t="s">
        <v>3834</v>
      </c>
      <c r="D339" s="1" t="s">
        <v>3628</v>
      </c>
      <c r="E339" s="1" t="s">
        <v>3835</v>
      </c>
      <c r="F339" s="1" t="s">
        <v>2214</v>
      </c>
      <c r="G339" s="1" t="s">
        <v>2015</v>
      </c>
      <c r="H339" s="1" t="s">
        <v>2016</v>
      </c>
      <c r="I339" s="1" t="s">
        <v>3831</v>
      </c>
      <c r="J339" s="1" t="s">
        <v>30</v>
      </c>
      <c r="K339" s="1" t="s">
        <v>3832</v>
      </c>
      <c r="L339" s="1" t="s">
        <v>3832</v>
      </c>
      <c r="M339" s="1" t="s">
        <v>2019</v>
      </c>
      <c r="N339" s="1" t="s">
        <v>2019</v>
      </c>
      <c r="O339" s="1" t="s">
        <v>2020</v>
      </c>
      <c r="P339" s="1" t="s">
        <v>2021</v>
      </c>
      <c r="Q339" s="1" t="s">
        <v>2022</v>
      </c>
      <c r="R339" s="1" t="s">
        <v>3836</v>
      </c>
      <c r="S339" s="1" t="s">
        <v>2024</v>
      </c>
      <c r="T339" s="1" t="s">
        <v>2025</v>
      </c>
      <c r="U339" s="1" t="s">
        <v>1973</v>
      </c>
      <c r="V339" s="1" t="s">
        <v>2026</v>
      </c>
    </row>
    <row r="340" s="1" customFormat="1" spans="1:22">
      <c r="A340" s="3">
        <v>999229440364319</v>
      </c>
      <c r="B340" s="1" t="s">
        <v>3828</v>
      </c>
      <c r="C340" s="1" t="s">
        <v>3837</v>
      </c>
      <c r="D340" s="1" t="s">
        <v>3838</v>
      </c>
      <c r="E340" s="1" t="s">
        <v>3839</v>
      </c>
      <c r="F340" s="1" t="s">
        <v>2173</v>
      </c>
      <c r="G340" s="1" t="s">
        <v>2011</v>
      </c>
      <c r="H340" s="1" t="s">
        <v>2016</v>
      </c>
      <c r="I340" s="1" t="s">
        <v>3840</v>
      </c>
      <c r="J340" s="1" t="s">
        <v>30</v>
      </c>
      <c r="K340" s="1" t="s">
        <v>3841</v>
      </c>
      <c r="L340" s="1" t="s">
        <v>3841</v>
      </c>
      <c r="M340" s="1" t="s">
        <v>2019</v>
      </c>
      <c r="N340" s="1" t="s">
        <v>2019</v>
      </c>
      <c r="O340" s="1" t="s">
        <v>2020</v>
      </c>
      <c r="P340" s="1" t="s">
        <v>2021</v>
      </c>
      <c r="Q340" s="1" t="s">
        <v>2022</v>
      </c>
      <c r="R340" s="1" t="s">
        <v>3842</v>
      </c>
      <c r="S340" s="1" t="s">
        <v>2024</v>
      </c>
      <c r="T340" s="1" t="s">
        <v>2025</v>
      </c>
      <c r="U340" s="1" t="s">
        <v>3843</v>
      </c>
      <c r="V340" s="1" t="s">
        <v>2026</v>
      </c>
    </row>
    <row r="341" s="1" customFormat="1" spans="1:22">
      <c r="A341" s="3">
        <v>999229439180074</v>
      </c>
      <c r="B341" s="1" t="s">
        <v>3828</v>
      </c>
      <c r="C341" s="1" t="s">
        <v>3844</v>
      </c>
      <c r="D341" s="1" t="s">
        <v>3628</v>
      </c>
      <c r="E341" s="1" t="s">
        <v>3845</v>
      </c>
      <c r="F341" s="1" t="s">
        <v>2173</v>
      </c>
      <c r="G341" s="1" t="s">
        <v>2048</v>
      </c>
      <c r="H341" s="1" t="s">
        <v>2016</v>
      </c>
      <c r="I341" s="1" t="s">
        <v>3846</v>
      </c>
      <c r="J341" s="1" t="s">
        <v>30</v>
      </c>
      <c r="K341" s="1" t="s">
        <v>3847</v>
      </c>
      <c r="L341" s="1" t="s">
        <v>3847</v>
      </c>
      <c r="M341" s="1" t="s">
        <v>2019</v>
      </c>
      <c r="N341" s="1" t="s">
        <v>2019</v>
      </c>
      <c r="O341" s="1" t="s">
        <v>2020</v>
      </c>
      <c r="P341" s="1" t="s">
        <v>2021</v>
      </c>
      <c r="Q341" s="1" t="s">
        <v>2022</v>
      </c>
      <c r="R341" s="1" t="s">
        <v>3848</v>
      </c>
      <c r="S341" s="1" t="s">
        <v>2024</v>
      </c>
      <c r="T341" s="1" t="s">
        <v>2025</v>
      </c>
      <c r="U341" s="1" t="s">
        <v>1973</v>
      </c>
      <c r="V341" s="1" t="s">
        <v>2026</v>
      </c>
    </row>
    <row r="342" s="1" customFormat="1" spans="1:22">
      <c r="A342" s="3">
        <v>999229439077213</v>
      </c>
      <c r="B342" s="1" t="s">
        <v>3828</v>
      </c>
      <c r="C342" s="1" t="s">
        <v>3849</v>
      </c>
      <c r="D342" s="1" t="s">
        <v>3850</v>
      </c>
      <c r="E342" s="1" t="s">
        <v>3851</v>
      </c>
      <c r="F342" s="1" t="s">
        <v>2011</v>
      </c>
      <c r="G342" s="1" t="s">
        <v>2015</v>
      </c>
      <c r="H342" s="1" t="s">
        <v>2016</v>
      </c>
      <c r="I342" s="1" t="s">
        <v>3852</v>
      </c>
      <c r="J342" s="1" t="s">
        <v>30</v>
      </c>
      <c r="K342" s="1" t="s">
        <v>3853</v>
      </c>
      <c r="L342" s="1" t="s">
        <v>3853</v>
      </c>
      <c r="M342" s="1" t="s">
        <v>2019</v>
      </c>
      <c r="N342" s="1" t="s">
        <v>2019</v>
      </c>
      <c r="O342" s="1" t="s">
        <v>2020</v>
      </c>
      <c r="P342" s="1" t="s">
        <v>2021</v>
      </c>
      <c r="Q342" s="1" t="s">
        <v>2022</v>
      </c>
      <c r="R342" s="1" t="s">
        <v>3854</v>
      </c>
      <c r="S342" s="1" t="s">
        <v>2024</v>
      </c>
      <c r="T342" s="1" t="s">
        <v>2025</v>
      </c>
      <c r="U342" s="1" t="s">
        <v>1973</v>
      </c>
      <c r="V342" s="1" t="s">
        <v>2026</v>
      </c>
    </row>
    <row r="343" s="1" customFormat="1" spans="1:22">
      <c r="A343" s="1" t="s">
        <v>3855</v>
      </c>
      <c r="B343" s="1" t="s">
        <v>3828</v>
      </c>
      <c r="C343" s="1" t="s">
        <v>3856</v>
      </c>
      <c r="D343" s="1" t="s">
        <v>2850</v>
      </c>
      <c r="E343" s="1" t="s">
        <v>2851</v>
      </c>
      <c r="F343" s="1" t="s">
        <v>2112</v>
      </c>
      <c r="G343" s="1" t="s">
        <v>2091</v>
      </c>
      <c r="H343" s="1" t="s">
        <v>2016</v>
      </c>
      <c r="I343" s="1" t="s">
        <v>2020</v>
      </c>
      <c r="J343" s="1" t="s">
        <v>2184</v>
      </c>
      <c r="K343" s="1" t="s">
        <v>2020</v>
      </c>
      <c r="L343" s="1" t="s">
        <v>2020</v>
      </c>
      <c r="M343" s="1" t="s">
        <v>2019</v>
      </c>
      <c r="N343" s="1" t="s">
        <v>2019</v>
      </c>
      <c r="O343" s="1" t="s">
        <v>2020</v>
      </c>
      <c r="P343" s="1" t="s">
        <v>2021</v>
      </c>
      <c r="Q343" s="1" t="s">
        <v>2022</v>
      </c>
      <c r="R343" s="1" t="s">
        <v>3857</v>
      </c>
      <c r="S343" s="1" t="s">
        <v>2024</v>
      </c>
      <c r="T343" s="1" t="s">
        <v>2025</v>
      </c>
      <c r="U343" s="1" t="s">
        <v>1973</v>
      </c>
      <c r="V343" s="1" t="s">
        <v>2026</v>
      </c>
    </row>
    <row r="344" s="1" customFormat="1" spans="1:22">
      <c r="A344" s="3">
        <v>29436626488</v>
      </c>
      <c r="B344" s="1" t="s">
        <v>3858</v>
      </c>
      <c r="C344" s="1" t="s">
        <v>3859</v>
      </c>
      <c r="D344" s="1" t="s">
        <v>3860</v>
      </c>
      <c r="E344" s="1" t="s">
        <v>3861</v>
      </c>
      <c r="F344" s="1" t="s">
        <v>2055</v>
      </c>
      <c r="G344" s="1" t="s">
        <v>2037</v>
      </c>
      <c r="H344" s="1" t="s">
        <v>2016</v>
      </c>
      <c r="I344" s="1" t="s">
        <v>3862</v>
      </c>
      <c r="J344" s="1" t="s">
        <v>30</v>
      </c>
      <c r="K344" s="1" t="s">
        <v>3863</v>
      </c>
      <c r="L344" s="1" t="s">
        <v>3863</v>
      </c>
      <c r="M344" s="1" t="s">
        <v>2019</v>
      </c>
      <c r="N344" s="1" t="s">
        <v>2019</v>
      </c>
      <c r="O344" s="1" t="s">
        <v>2020</v>
      </c>
      <c r="P344" s="1" t="s">
        <v>2021</v>
      </c>
      <c r="Q344" s="1" t="s">
        <v>2022</v>
      </c>
      <c r="R344" s="1" t="s">
        <v>3864</v>
      </c>
      <c r="S344" s="1" t="s">
        <v>2024</v>
      </c>
      <c r="T344" s="1" t="s">
        <v>2025</v>
      </c>
      <c r="U344" s="1" t="s">
        <v>1973</v>
      </c>
      <c r="V344" s="1" t="s">
        <v>2041</v>
      </c>
    </row>
    <row r="345" s="1" customFormat="1" spans="1:22">
      <c r="A345" s="3">
        <v>999229435389702</v>
      </c>
      <c r="B345" s="1" t="s">
        <v>3858</v>
      </c>
      <c r="C345" s="1" t="s">
        <v>3865</v>
      </c>
      <c r="D345" s="1" t="s">
        <v>2530</v>
      </c>
      <c r="E345" s="1" t="s">
        <v>3866</v>
      </c>
      <c r="F345" s="1" t="s">
        <v>2037</v>
      </c>
      <c r="G345" s="1" t="s">
        <v>2011</v>
      </c>
      <c r="H345" s="1" t="s">
        <v>2016</v>
      </c>
      <c r="I345" s="1" t="s">
        <v>3867</v>
      </c>
      <c r="J345" s="1" t="s">
        <v>30</v>
      </c>
      <c r="K345" s="1" t="s">
        <v>3868</v>
      </c>
      <c r="L345" s="1" t="s">
        <v>3868</v>
      </c>
      <c r="M345" s="1" t="s">
        <v>2019</v>
      </c>
      <c r="N345" s="1" t="s">
        <v>2019</v>
      </c>
      <c r="O345" s="1" t="s">
        <v>2020</v>
      </c>
      <c r="P345" s="1" t="s">
        <v>2021</v>
      </c>
      <c r="Q345" s="1" t="s">
        <v>2022</v>
      </c>
      <c r="R345" s="1" t="s">
        <v>3869</v>
      </c>
      <c r="S345" s="1" t="s">
        <v>2024</v>
      </c>
      <c r="T345" s="1" t="s">
        <v>2025</v>
      </c>
      <c r="U345" s="1" t="s">
        <v>1973</v>
      </c>
      <c r="V345" s="1" t="s">
        <v>2414</v>
      </c>
    </row>
    <row r="346" s="1" customFormat="1" spans="1:22">
      <c r="A346" s="3">
        <v>999229435362995</v>
      </c>
      <c r="B346" s="1" t="s">
        <v>3858</v>
      </c>
      <c r="C346" s="1" t="s">
        <v>3870</v>
      </c>
      <c r="D346" s="1" t="s">
        <v>2530</v>
      </c>
      <c r="E346" s="1" t="s">
        <v>3871</v>
      </c>
      <c r="F346" s="1" t="s">
        <v>2037</v>
      </c>
      <c r="G346" s="1" t="s">
        <v>2011</v>
      </c>
      <c r="H346" s="1" t="s">
        <v>2016</v>
      </c>
      <c r="I346" s="1" t="s">
        <v>3867</v>
      </c>
      <c r="J346" s="1" t="s">
        <v>30</v>
      </c>
      <c r="K346" s="1" t="s">
        <v>3868</v>
      </c>
      <c r="L346" s="1" t="s">
        <v>3868</v>
      </c>
      <c r="M346" s="1" t="s">
        <v>2019</v>
      </c>
      <c r="N346" s="1" t="s">
        <v>2019</v>
      </c>
      <c r="O346" s="1" t="s">
        <v>2020</v>
      </c>
      <c r="P346" s="1" t="s">
        <v>2021</v>
      </c>
      <c r="Q346" s="1" t="s">
        <v>2022</v>
      </c>
      <c r="R346" s="1" t="s">
        <v>3872</v>
      </c>
      <c r="S346" s="1" t="s">
        <v>2024</v>
      </c>
      <c r="T346" s="1" t="s">
        <v>2025</v>
      </c>
      <c r="U346" s="1" t="s">
        <v>1973</v>
      </c>
      <c r="V346" s="1" t="s">
        <v>2414</v>
      </c>
    </row>
    <row r="347" s="1" customFormat="1" spans="1:22">
      <c r="A347" s="3">
        <v>999229434273788</v>
      </c>
      <c r="B347" s="1" t="s">
        <v>3858</v>
      </c>
      <c r="C347" s="1" t="s">
        <v>3873</v>
      </c>
      <c r="D347" s="1" t="s">
        <v>3874</v>
      </c>
      <c r="E347" s="1" t="s">
        <v>3875</v>
      </c>
      <c r="F347" s="1" t="s">
        <v>2135</v>
      </c>
      <c r="G347" s="1" t="s">
        <v>2091</v>
      </c>
      <c r="H347" s="1" t="s">
        <v>2016</v>
      </c>
      <c r="I347" s="1" t="s">
        <v>3876</v>
      </c>
      <c r="J347" s="1" t="s">
        <v>30</v>
      </c>
      <c r="K347" s="1" t="s">
        <v>3877</v>
      </c>
      <c r="L347" s="1" t="s">
        <v>3877</v>
      </c>
      <c r="M347" s="1" t="s">
        <v>2019</v>
      </c>
      <c r="N347" s="1" t="s">
        <v>2019</v>
      </c>
      <c r="O347" s="1" t="s">
        <v>2020</v>
      </c>
      <c r="P347" s="1" t="s">
        <v>2021</v>
      </c>
      <c r="Q347" s="1" t="s">
        <v>2022</v>
      </c>
      <c r="R347" s="1" t="s">
        <v>3878</v>
      </c>
      <c r="S347" s="1" t="s">
        <v>2024</v>
      </c>
      <c r="T347" s="1" t="s">
        <v>2025</v>
      </c>
      <c r="U347" s="1" t="s">
        <v>1973</v>
      </c>
      <c r="V347" s="1" t="s">
        <v>2026</v>
      </c>
    </row>
    <row r="348" s="1" customFormat="1" spans="1:22">
      <c r="A348" s="3">
        <v>999229434264118</v>
      </c>
      <c r="B348" s="1" t="s">
        <v>3858</v>
      </c>
      <c r="C348" s="1" t="s">
        <v>3879</v>
      </c>
      <c r="D348" s="1" t="s">
        <v>3874</v>
      </c>
      <c r="E348" s="1" t="s">
        <v>3880</v>
      </c>
      <c r="F348" s="1" t="s">
        <v>2135</v>
      </c>
      <c r="G348" s="1" t="s">
        <v>2091</v>
      </c>
      <c r="H348" s="1" t="s">
        <v>2016</v>
      </c>
      <c r="I348" s="1" t="s">
        <v>3881</v>
      </c>
      <c r="J348" s="1" t="s">
        <v>30</v>
      </c>
      <c r="K348" s="1" t="s">
        <v>3882</v>
      </c>
      <c r="L348" s="1" t="s">
        <v>3882</v>
      </c>
      <c r="M348" s="1" t="s">
        <v>2019</v>
      </c>
      <c r="N348" s="1" t="s">
        <v>2019</v>
      </c>
      <c r="O348" s="1" t="s">
        <v>2020</v>
      </c>
      <c r="P348" s="1" t="s">
        <v>2021</v>
      </c>
      <c r="Q348" s="1" t="s">
        <v>2022</v>
      </c>
      <c r="R348" s="1" t="s">
        <v>3883</v>
      </c>
      <c r="S348" s="1" t="s">
        <v>2024</v>
      </c>
      <c r="T348" s="1" t="s">
        <v>2025</v>
      </c>
      <c r="U348" s="1" t="s">
        <v>1973</v>
      </c>
      <c r="V348" s="1" t="s">
        <v>2026</v>
      </c>
    </row>
    <row r="349" s="1" customFormat="1" spans="1:22">
      <c r="A349" s="3">
        <v>999229433226083</v>
      </c>
      <c r="B349" s="1" t="s">
        <v>3884</v>
      </c>
      <c r="C349" s="1" t="s">
        <v>3885</v>
      </c>
      <c r="D349" s="1" t="s">
        <v>2760</v>
      </c>
      <c r="E349" s="1" t="s">
        <v>3886</v>
      </c>
      <c r="F349" s="1" t="s">
        <v>2091</v>
      </c>
      <c r="G349" s="1" t="s">
        <v>2027</v>
      </c>
      <c r="H349" s="1" t="s">
        <v>2016</v>
      </c>
      <c r="I349" s="1" t="s">
        <v>3887</v>
      </c>
      <c r="J349" s="1" t="s">
        <v>30</v>
      </c>
      <c r="K349" s="1" t="s">
        <v>3888</v>
      </c>
      <c r="L349" s="1" t="s">
        <v>3888</v>
      </c>
      <c r="M349" s="1" t="s">
        <v>2019</v>
      </c>
      <c r="N349" s="1" t="s">
        <v>2019</v>
      </c>
      <c r="O349" s="1" t="s">
        <v>2020</v>
      </c>
      <c r="P349" s="1" t="s">
        <v>2021</v>
      </c>
      <c r="Q349" s="1" t="s">
        <v>2022</v>
      </c>
      <c r="R349" s="1" t="s">
        <v>3889</v>
      </c>
      <c r="S349" s="1" t="s">
        <v>2024</v>
      </c>
      <c r="T349" s="1" t="s">
        <v>2025</v>
      </c>
      <c r="U349" s="1" t="s">
        <v>1973</v>
      </c>
      <c r="V349" s="1" t="s">
        <v>2026</v>
      </c>
    </row>
    <row r="350" s="1" customFormat="1" spans="1:22">
      <c r="A350" s="3">
        <v>999229428628437</v>
      </c>
      <c r="B350" s="1" t="s">
        <v>3890</v>
      </c>
      <c r="C350" s="1" t="s">
        <v>3891</v>
      </c>
      <c r="D350" s="1" t="s">
        <v>3892</v>
      </c>
      <c r="E350" s="1" t="s">
        <v>3893</v>
      </c>
      <c r="F350" s="1" t="s">
        <v>2011</v>
      </c>
      <c r="G350" s="1" t="s">
        <v>2015</v>
      </c>
      <c r="H350" s="1" t="s">
        <v>2016</v>
      </c>
      <c r="I350" s="1" t="s">
        <v>3894</v>
      </c>
      <c r="J350" s="1" t="s">
        <v>30</v>
      </c>
      <c r="K350" s="1" t="s">
        <v>3895</v>
      </c>
      <c r="L350" s="1" t="s">
        <v>3895</v>
      </c>
      <c r="M350" s="1" t="s">
        <v>2019</v>
      </c>
      <c r="N350" s="1" t="s">
        <v>2019</v>
      </c>
      <c r="O350" s="1" t="s">
        <v>2020</v>
      </c>
      <c r="P350" s="1" t="s">
        <v>2021</v>
      </c>
      <c r="Q350" s="1" t="s">
        <v>2022</v>
      </c>
      <c r="R350" s="1" t="s">
        <v>3896</v>
      </c>
      <c r="S350" s="1" t="s">
        <v>2024</v>
      </c>
      <c r="T350" s="1" t="s">
        <v>2025</v>
      </c>
      <c r="U350" s="1" t="s">
        <v>1973</v>
      </c>
      <c r="V350" s="1" t="s">
        <v>2026</v>
      </c>
    </row>
    <row r="351" s="1" customFormat="1" spans="1:22">
      <c r="A351" s="3">
        <v>999229428347346</v>
      </c>
      <c r="B351" s="1" t="s">
        <v>3890</v>
      </c>
      <c r="C351" s="1" t="s">
        <v>3897</v>
      </c>
      <c r="D351" s="1" t="s">
        <v>3898</v>
      </c>
      <c r="E351" s="1" t="s">
        <v>3899</v>
      </c>
      <c r="F351" s="1" t="s">
        <v>2027</v>
      </c>
      <c r="G351" s="1" t="s">
        <v>2011</v>
      </c>
      <c r="H351" s="1" t="s">
        <v>2016</v>
      </c>
      <c r="I351" s="1" t="s">
        <v>3900</v>
      </c>
      <c r="J351" s="1" t="s">
        <v>30</v>
      </c>
      <c r="K351" s="1" t="s">
        <v>3901</v>
      </c>
      <c r="L351" s="1" t="s">
        <v>3901</v>
      </c>
      <c r="M351" s="1" t="s">
        <v>2019</v>
      </c>
      <c r="N351" s="1" t="s">
        <v>2019</v>
      </c>
      <c r="O351" s="1" t="s">
        <v>2020</v>
      </c>
      <c r="P351" s="1" t="s">
        <v>2021</v>
      </c>
      <c r="Q351" s="1" t="s">
        <v>2022</v>
      </c>
      <c r="R351" s="1" t="s">
        <v>3902</v>
      </c>
      <c r="S351" s="1" t="s">
        <v>2024</v>
      </c>
      <c r="T351" s="1" t="s">
        <v>2025</v>
      </c>
      <c r="U351" s="1" t="s">
        <v>1973</v>
      </c>
      <c r="V351" s="1" t="s">
        <v>2026</v>
      </c>
    </row>
    <row r="352" s="1" customFormat="1" spans="1:22">
      <c r="A352" s="3">
        <v>999229424070345</v>
      </c>
      <c r="B352" s="1" t="s">
        <v>3903</v>
      </c>
      <c r="C352" s="1" t="s">
        <v>3904</v>
      </c>
      <c r="D352" s="1" t="s">
        <v>3340</v>
      </c>
      <c r="E352" s="1" t="s">
        <v>3905</v>
      </c>
      <c r="F352" s="1" t="s">
        <v>2037</v>
      </c>
      <c r="G352" s="1" t="s">
        <v>2015</v>
      </c>
      <c r="H352" s="1" t="s">
        <v>2016</v>
      </c>
      <c r="I352" s="1" t="s">
        <v>3906</v>
      </c>
      <c r="J352" s="1" t="s">
        <v>30</v>
      </c>
      <c r="K352" s="1" t="s">
        <v>3907</v>
      </c>
      <c r="L352" s="1" t="s">
        <v>3907</v>
      </c>
      <c r="M352" s="1" t="s">
        <v>2019</v>
      </c>
      <c r="N352" s="1" t="s">
        <v>2019</v>
      </c>
      <c r="O352" s="1" t="s">
        <v>2020</v>
      </c>
      <c r="P352" s="1" t="s">
        <v>2021</v>
      </c>
      <c r="Q352" s="1" t="s">
        <v>2022</v>
      </c>
      <c r="R352" s="1" t="s">
        <v>3908</v>
      </c>
      <c r="S352" s="1" t="s">
        <v>2024</v>
      </c>
      <c r="T352" s="1" t="s">
        <v>2025</v>
      </c>
      <c r="U352" s="1" t="s">
        <v>1973</v>
      </c>
      <c r="V352" s="1" t="s">
        <v>2026</v>
      </c>
    </row>
    <row r="353" s="1" customFormat="1" spans="1:22">
      <c r="A353" s="3">
        <v>999229422972784</v>
      </c>
      <c r="B353" s="1" t="s">
        <v>3903</v>
      </c>
      <c r="C353" s="1" t="s">
        <v>3909</v>
      </c>
      <c r="D353" s="1" t="s">
        <v>3910</v>
      </c>
      <c r="E353" s="1" t="s">
        <v>3911</v>
      </c>
      <c r="F353" s="1" t="s">
        <v>2048</v>
      </c>
      <c r="G353" s="1" t="s">
        <v>2027</v>
      </c>
      <c r="H353" s="1" t="s">
        <v>2016</v>
      </c>
      <c r="I353" s="1" t="s">
        <v>3912</v>
      </c>
      <c r="J353" s="1" t="s">
        <v>30</v>
      </c>
      <c r="K353" s="1" t="s">
        <v>3913</v>
      </c>
      <c r="L353" s="1" t="s">
        <v>3913</v>
      </c>
      <c r="M353" s="1" t="s">
        <v>2019</v>
      </c>
      <c r="N353" s="1" t="s">
        <v>2019</v>
      </c>
      <c r="O353" s="1" t="s">
        <v>2020</v>
      </c>
      <c r="P353" s="1" t="s">
        <v>2021</v>
      </c>
      <c r="Q353" s="1" t="s">
        <v>2022</v>
      </c>
      <c r="R353" s="1" t="s">
        <v>3914</v>
      </c>
      <c r="S353" s="1" t="s">
        <v>2024</v>
      </c>
      <c r="T353" s="1" t="s">
        <v>2025</v>
      </c>
      <c r="U353" s="1" t="s">
        <v>1973</v>
      </c>
      <c r="V353" s="1" t="s">
        <v>2026</v>
      </c>
    </row>
    <row r="354" s="1" customFormat="1" spans="1:22">
      <c r="A354" s="1" t="s">
        <v>3915</v>
      </c>
      <c r="B354" s="1" t="s">
        <v>3916</v>
      </c>
      <c r="C354" s="1" t="s">
        <v>3917</v>
      </c>
      <c r="D354" s="1" t="s">
        <v>2359</v>
      </c>
      <c r="E354" s="1" t="s">
        <v>2437</v>
      </c>
      <c r="F354" s="1" t="s">
        <v>2112</v>
      </c>
      <c r="G354" s="1" t="s">
        <v>2055</v>
      </c>
      <c r="H354" s="1" t="s">
        <v>2016</v>
      </c>
      <c r="I354" s="1" t="s">
        <v>2020</v>
      </c>
      <c r="J354" s="1" t="s">
        <v>2184</v>
      </c>
      <c r="K354" s="1" t="s">
        <v>2020</v>
      </c>
      <c r="L354" s="1" t="s">
        <v>2020</v>
      </c>
      <c r="M354" s="1" t="s">
        <v>2019</v>
      </c>
      <c r="N354" s="1" t="s">
        <v>2019</v>
      </c>
      <c r="O354" s="1" t="s">
        <v>2020</v>
      </c>
      <c r="P354" s="1" t="s">
        <v>2021</v>
      </c>
      <c r="Q354" s="1" t="s">
        <v>2022</v>
      </c>
      <c r="R354" s="1" t="s">
        <v>3918</v>
      </c>
      <c r="S354" s="1" t="s">
        <v>2024</v>
      </c>
      <c r="T354" s="1" t="s">
        <v>2025</v>
      </c>
      <c r="U354" s="1" t="s">
        <v>1973</v>
      </c>
      <c r="V354" s="1" t="s">
        <v>2026</v>
      </c>
    </row>
    <row r="355" s="1" customFormat="1" spans="1:22">
      <c r="A355" s="3">
        <v>29418954086</v>
      </c>
      <c r="B355" s="1" t="s">
        <v>3916</v>
      </c>
      <c r="C355" s="1" t="s">
        <v>3919</v>
      </c>
      <c r="D355" s="1" t="s">
        <v>3628</v>
      </c>
      <c r="E355" s="1" t="s">
        <v>3920</v>
      </c>
      <c r="F355" s="1" t="s">
        <v>2135</v>
      </c>
      <c r="G355" s="1" t="s">
        <v>2048</v>
      </c>
      <c r="H355" s="1" t="s">
        <v>2016</v>
      </c>
      <c r="I355" s="1" t="s">
        <v>3921</v>
      </c>
      <c r="J355" s="1" t="s">
        <v>30</v>
      </c>
      <c r="K355" s="1" t="s">
        <v>3922</v>
      </c>
      <c r="L355" s="1" t="s">
        <v>3922</v>
      </c>
      <c r="M355" s="1" t="s">
        <v>2019</v>
      </c>
      <c r="N355" s="1" t="s">
        <v>2019</v>
      </c>
      <c r="O355" s="1" t="s">
        <v>2020</v>
      </c>
      <c r="P355" s="1" t="s">
        <v>2021</v>
      </c>
      <c r="Q355" s="1" t="s">
        <v>2022</v>
      </c>
      <c r="R355" s="1" t="s">
        <v>3923</v>
      </c>
      <c r="S355" s="1" t="s">
        <v>2024</v>
      </c>
      <c r="T355" s="1" t="s">
        <v>2025</v>
      </c>
      <c r="U355" s="1" t="s">
        <v>1973</v>
      </c>
      <c r="V355" s="1" t="s">
        <v>2026</v>
      </c>
    </row>
    <row r="356" s="1" customFormat="1" spans="1:22">
      <c r="A356" s="3">
        <v>29418954088</v>
      </c>
      <c r="B356" s="1" t="s">
        <v>3916</v>
      </c>
      <c r="C356" s="1" t="s">
        <v>3924</v>
      </c>
      <c r="D356" s="1" t="s">
        <v>3628</v>
      </c>
      <c r="E356" s="1" t="s">
        <v>3925</v>
      </c>
      <c r="F356" s="1" t="s">
        <v>2135</v>
      </c>
      <c r="G356" s="1" t="s">
        <v>2048</v>
      </c>
      <c r="H356" s="1" t="s">
        <v>2016</v>
      </c>
      <c r="I356" s="1" t="s">
        <v>3921</v>
      </c>
      <c r="J356" s="1" t="s">
        <v>30</v>
      </c>
      <c r="K356" s="1" t="s">
        <v>3922</v>
      </c>
      <c r="L356" s="1" t="s">
        <v>3922</v>
      </c>
      <c r="M356" s="1" t="s">
        <v>2019</v>
      </c>
      <c r="N356" s="1" t="s">
        <v>2019</v>
      </c>
      <c r="O356" s="1" t="s">
        <v>2020</v>
      </c>
      <c r="P356" s="1" t="s">
        <v>2021</v>
      </c>
      <c r="Q356" s="1" t="s">
        <v>2022</v>
      </c>
      <c r="R356" s="1" t="s">
        <v>3926</v>
      </c>
      <c r="S356" s="1" t="s">
        <v>2024</v>
      </c>
      <c r="T356" s="1" t="s">
        <v>2025</v>
      </c>
      <c r="U356" s="1" t="s">
        <v>1973</v>
      </c>
      <c r="V356" s="1" t="s">
        <v>2026</v>
      </c>
    </row>
    <row r="357" s="1" customFormat="1" spans="1:22">
      <c r="A357" s="3">
        <v>999229417187334</v>
      </c>
      <c r="B357" s="1" t="s">
        <v>3927</v>
      </c>
      <c r="C357" s="1" t="s">
        <v>3928</v>
      </c>
      <c r="D357" s="1" t="s">
        <v>3540</v>
      </c>
      <c r="E357" s="1" t="s">
        <v>3929</v>
      </c>
      <c r="F357" s="1" t="s">
        <v>2048</v>
      </c>
      <c r="G357" s="1" t="s">
        <v>2027</v>
      </c>
      <c r="H357" s="1" t="s">
        <v>2016</v>
      </c>
      <c r="I357" s="1" t="s">
        <v>3930</v>
      </c>
      <c r="J357" s="1" t="s">
        <v>30</v>
      </c>
      <c r="K357" s="1" t="s">
        <v>3931</v>
      </c>
      <c r="L357" s="1" t="s">
        <v>3931</v>
      </c>
      <c r="M357" s="1" t="s">
        <v>2019</v>
      </c>
      <c r="N357" s="1" t="s">
        <v>2019</v>
      </c>
      <c r="O357" s="1" t="s">
        <v>2020</v>
      </c>
      <c r="P357" s="1" t="s">
        <v>2021</v>
      </c>
      <c r="Q357" s="1" t="s">
        <v>2022</v>
      </c>
      <c r="R357" s="1" t="s">
        <v>3932</v>
      </c>
      <c r="S357" s="1" t="s">
        <v>2024</v>
      </c>
      <c r="T357" s="1" t="s">
        <v>2025</v>
      </c>
      <c r="U357" s="1" t="s">
        <v>1973</v>
      </c>
      <c r="V357" s="1" t="s">
        <v>2041</v>
      </c>
    </row>
    <row r="358" s="1" customFormat="1" spans="1:22">
      <c r="A358" s="3">
        <v>29416332171</v>
      </c>
      <c r="B358" s="1" t="s">
        <v>3927</v>
      </c>
      <c r="C358" s="1" t="s">
        <v>3933</v>
      </c>
      <c r="D358" s="1" t="s">
        <v>2986</v>
      </c>
      <c r="E358" s="1" t="s">
        <v>3934</v>
      </c>
      <c r="F358" s="1" t="s">
        <v>2135</v>
      </c>
      <c r="G358" s="1" t="s">
        <v>2091</v>
      </c>
      <c r="H358" s="1" t="s">
        <v>2016</v>
      </c>
      <c r="I358" s="1" t="s">
        <v>3935</v>
      </c>
      <c r="J358" s="1" t="s">
        <v>30</v>
      </c>
      <c r="K358" s="1" t="s">
        <v>3936</v>
      </c>
      <c r="L358" s="1" t="s">
        <v>3936</v>
      </c>
      <c r="M358" s="1" t="s">
        <v>2019</v>
      </c>
      <c r="N358" s="1" t="s">
        <v>2019</v>
      </c>
      <c r="O358" s="1" t="s">
        <v>2020</v>
      </c>
      <c r="P358" s="1" t="s">
        <v>2021</v>
      </c>
      <c r="Q358" s="1" t="s">
        <v>2022</v>
      </c>
      <c r="R358" s="1" t="s">
        <v>3937</v>
      </c>
      <c r="S358" s="1" t="s">
        <v>2024</v>
      </c>
      <c r="T358" s="1" t="s">
        <v>2025</v>
      </c>
      <c r="U358" s="1" t="s">
        <v>1973</v>
      </c>
      <c r="V358" s="1" t="s">
        <v>2026</v>
      </c>
    </row>
    <row r="359" s="1" customFormat="1" spans="1:22">
      <c r="A359" s="3">
        <v>999229415122226</v>
      </c>
      <c r="B359" s="1" t="s">
        <v>3927</v>
      </c>
      <c r="C359" s="1" t="s">
        <v>3938</v>
      </c>
      <c r="D359" s="1" t="s">
        <v>2530</v>
      </c>
      <c r="E359" s="1" t="s">
        <v>3939</v>
      </c>
      <c r="F359" s="1" t="s">
        <v>2055</v>
      </c>
      <c r="G359" s="1" t="s">
        <v>2048</v>
      </c>
      <c r="H359" s="1" t="s">
        <v>2016</v>
      </c>
      <c r="I359" s="1" t="s">
        <v>3940</v>
      </c>
      <c r="J359" s="1" t="s">
        <v>30</v>
      </c>
      <c r="K359" s="1" t="s">
        <v>3941</v>
      </c>
      <c r="L359" s="1" t="s">
        <v>3941</v>
      </c>
      <c r="M359" s="1" t="s">
        <v>2019</v>
      </c>
      <c r="N359" s="1" t="s">
        <v>2019</v>
      </c>
      <c r="O359" s="1" t="s">
        <v>2020</v>
      </c>
      <c r="P359" s="1" t="s">
        <v>2021</v>
      </c>
      <c r="Q359" s="1" t="s">
        <v>2022</v>
      </c>
      <c r="R359" s="1" t="s">
        <v>3942</v>
      </c>
      <c r="S359" s="1" t="s">
        <v>2024</v>
      </c>
      <c r="T359" s="1" t="s">
        <v>2025</v>
      </c>
      <c r="U359" s="1" t="s">
        <v>1973</v>
      </c>
      <c r="V359" s="1" t="s">
        <v>2414</v>
      </c>
    </row>
    <row r="360" s="1" customFormat="1" spans="1:22">
      <c r="A360" s="3">
        <v>999229413863996</v>
      </c>
      <c r="B360" s="1" t="s">
        <v>3943</v>
      </c>
      <c r="C360" s="1" t="s">
        <v>3944</v>
      </c>
      <c r="D360" s="1" t="s">
        <v>3188</v>
      </c>
      <c r="E360" s="1" t="s">
        <v>3945</v>
      </c>
      <c r="F360" s="1" t="s">
        <v>2091</v>
      </c>
      <c r="G360" s="1" t="s">
        <v>2048</v>
      </c>
      <c r="H360" s="1" t="s">
        <v>2016</v>
      </c>
      <c r="I360" s="1" t="s">
        <v>3946</v>
      </c>
      <c r="J360" s="1" t="s">
        <v>30</v>
      </c>
      <c r="K360" s="1" t="s">
        <v>3947</v>
      </c>
      <c r="L360" s="1" t="s">
        <v>3947</v>
      </c>
      <c r="M360" s="1" t="s">
        <v>2019</v>
      </c>
      <c r="N360" s="1" t="s">
        <v>2019</v>
      </c>
      <c r="O360" s="1" t="s">
        <v>2020</v>
      </c>
      <c r="P360" s="1" t="s">
        <v>2021</v>
      </c>
      <c r="Q360" s="1" t="s">
        <v>2022</v>
      </c>
      <c r="R360" s="1" t="s">
        <v>3948</v>
      </c>
      <c r="S360" s="1" t="s">
        <v>2024</v>
      </c>
      <c r="T360" s="1" t="s">
        <v>2025</v>
      </c>
      <c r="U360" s="1" t="s">
        <v>1973</v>
      </c>
      <c r="V360" s="1" t="s">
        <v>2026</v>
      </c>
    </row>
    <row r="361" s="1" customFormat="1" spans="1:22">
      <c r="A361" s="1" t="s">
        <v>3949</v>
      </c>
      <c r="B361" s="1" t="s">
        <v>3950</v>
      </c>
      <c r="C361" s="1" t="s">
        <v>3951</v>
      </c>
      <c r="D361" s="1" t="s">
        <v>3188</v>
      </c>
      <c r="E361" s="1" t="s">
        <v>3945</v>
      </c>
      <c r="F361" s="1" t="s">
        <v>2091</v>
      </c>
      <c r="G361" s="1" t="s">
        <v>2048</v>
      </c>
      <c r="H361" s="1" t="s">
        <v>2016</v>
      </c>
      <c r="I361" s="1" t="s">
        <v>2020</v>
      </c>
      <c r="J361" s="1" t="s">
        <v>2184</v>
      </c>
      <c r="K361" s="1" t="s">
        <v>2020</v>
      </c>
      <c r="L361" s="1" t="s">
        <v>2020</v>
      </c>
      <c r="M361" s="1" t="s">
        <v>2019</v>
      </c>
      <c r="N361" s="1" t="s">
        <v>2019</v>
      </c>
      <c r="O361" s="1" t="s">
        <v>2020</v>
      </c>
      <c r="P361" s="1" t="s">
        <v>2021</v>
      </c>
      <c r="Q361" s="1" t="s">
        <v>2022</v>
      </c>
      <c r="R361" s="1" t="s">
        <v>3952</v>
      </c>
      <c r="S361" s="1" t="s">
        <v>2024</v>
      </c>
      <c r="T361" s="1" t="s">
        <v>2025</v>
      </c>
      <c r="U361" s="1" t="s">
        <v>1973</v>
      </c>
      <c r="V361" s="1" t="s">
        <v>2026</v>
      </c>
    </row>
    <row r="362" s="1" customFormat="1" spans="1:22">
      <c r="A362" s="3">
        <v>999229386842864</v>
      </c>
      <c r="B362" s="1" t="s">
        <v>3953</v>
      </c>
      <c r="C362" s="1" t="s">
        <v>3954</v>
      </c>
      <c r="D362" s="1" t="s">
        <v>3955</v>
      </c>
      <c r="E362" s="1" t="s">
        <v>3956</v>
      </c>
      <c r="F362" s="1" t="s">
        <v>2112</v>
      </c>
      <c r="G362" s="1" t="s">
        <v>2027</v>
      </c>
      <c r="H362" s="1" t="s">
        <v>2016</v>
      </c>
      <c r="I362" s="1" t="s">
        <v>3957</v>
      </c>
      <c r="J362" s="1" t="s">
        <v>30</v>
      </c>
      <c r="K362" s="1" t="s">
        <v>3958</v>
      </c>
      <c r="L362" s="1" t="s">
        <v>3958</v>
      </c>
      <c r="M362" s="1" t="s">
        <v>2019</v>
      </c>
      <c r="N362" s="1" t="s">
        <v>2019</v>
      </c>
      <c r="O362" s="1" t="s">
        <v>2020</v>
      </c>
      <c r="P362" s="1" t="s">
        <v>2021</v>
      </c>
      <c r="Q362" s="1" t="s">
        <v>2022</v>
      </c>
      <c r="R362" s="1" t="s">
        <v>3959</v>
      </c>
      <c r="S362" s="1" t="s">
        <v>2024</v>
      </c>
      <c r="T362" s="1" t="s">
        <v>2025</v>
      </c>
      <c r="U362" s="1" t="s">
        <v>1973</v>
      </c>
      <c r="V362" s="1" t="s">
        <v>2351</v>
      </c>
    </row>
    <row r="363" s="1" customFormat="1" spans="1:22">
      <c r="A363" s="3">
        <v>999228316655431</v>
      </c>
      <c r="B363" s="1" t="s">
        <v>3960</v>
      </c>
      <c r="C363" s="1" t="s">
        <v>3961</v>
      </c>
      <c r="D363" s="1" t="s">
        <v>3628</v>
      </c>
      <c r="E363" s="1" t="s">
        <v>3962</v>
      </c>
      <c r="F363" s="1" t="s">
        <v>2173</v>
      </c>
      <c r="G363" s="1" t="s">
        <v>2048</v>
      </c>
      <c r="H363" s="1" t="s">
        <v>2016</v>
      </c>
      <c r="I363" s="1" t="s">
        <v>3963</v>
      </c>
      <c r="J363" s="1" t="s">
        <v>30</v>
      </c>
      <c r="K363" s="1" t="s">
        <v>3964</v>
      </c>
      <c r="L363" s="1" t="s">
        <v>3964</v>
      </c>
      <c r="M363" s="1" t="s">
        <v>2019</v>
      </c>
      <c r="N363" s="1" t="s">
        <v>2019</v>
      </c>
      <c r="O363" s="1" t="s">
        <v>2020</v>
      </c>
      <c r="P363" s="1" t="s">
        <v>2021</v>
      </c>
      <c r="Q363" s="1" t="s">
        <v>2022</v>
      </c>
      <c r="R363" s="1" t="s">
        <v>3965</v>
      </c>
      <c r="S363" s="1" t="s">
        <v>2024</v>
      </c>
      <c r="T363" s="1" t="s">
        <v>2025</v>
      </c>
      <c r="U363" s="1" t="s">
        <v>1973</v>
      </c>
      <c r="V363" s="1" t="s">
        <v>2026</v>
      </c>
    </row>
    <row r="364" s="1" customFormat="1" spans="1:22">
      <c r="A364" s="3">
        <v>999228316652688</v>
      </c>
      <c r="B364" s="1" t="s">
        <v>3960</v>
      </c>
      <c r="C364" s="1" t="s">
        <v>3966</v>
      </c>
      <c r="D364" s="1" t="s">
        <v>3628</v>
      </c>
      <c r="E364" s="1" t="s">
        <v>3967</v>
      </c>
      <c r="F364" s="1" t="s">
        <v>2173</v>
      </c>
      <c r="G364" s="1" t="s">
        <v>2055</v>
      </c>
      <c r="H364" s="1" t="s">
        <v>2016</v>
      </c>
      <c r="I364" s="1" t="s">
        <v>3968</v>
      </c>
      <c r="J364" s="1" t="s">
        <v>30</v>
      </c>
      <c r="K364" s="1" t="s">
        <v>3969</v>
      </c>
      <c r="L364" s="1" t="s">
        <v>3969</v>
      </c>
      <c r="M364" s="1" t="s">
        <v>2019</v>
      </c>
      <c r="N364" s="1" t="s">
        <v>2019</v>
      </c>
      <c r="O364" s="1" t="s">
        <v>2020</v>
      </c>
      <c r="P364" s="1" t="s">
        <v>2021</v>
      </c>
      <c r="Q364" s="1" t="s">
        <v>2022</v>
      </c>
      <c r="R364" s="1" t="s">
        <v>3970</v>
      </c>
      <c r="S364" s="1" t="s">
        <v>2024</v>
      </c>
      <c r="T364" s="1" t="s">
        <v>2025</v>
      </c>
      <c r="U364" s="1" t="s">
        <v>1973</v>
      </c>
      <c r="V364" s="1" t="s">
        <v>2026</v>
      </c>
    </row>
    <row r="365" s="1" customFormat="1" spans="1:22">
      <c r="A365" s="3">
        <v>999229340115424</v>
      </c>
      <c r="B365" s="1" t="s">
        <v>3971</v>
      </c>
      <c r="C365" s="1" t="s">
        <v>3972</v>
      </c>
      <c r="D365" s="1" t="s">
        <v>3973</v>
      </c>
      <c r="E365" s="1" t="s">
        <v>3974</v>
      </c>
      <c r="F365" s="1" t="s">
        <v>2048</v>
      </c>
      <c r="G365" s="1" t="s">
        <v>2037</v>
      </c>
      <c r="H365" s="1" t="s">
        <v>2016</v>
      </c>
      <c r="I365" s="1" t="s">
        <v>3975</v>
      </c>
      <c r="J365" s="1" t="s">
        <v>30</v>
      </c>
      <c r="K365" s="1" t="s">
        <v>3976</v>
      </c>
      <c r="L365" s="1" t="s">
        <v>3977</v>
      </c>
      <c r="M365" s="1" t="s">
        <v>3978</v>
      </c>
      <c r="N365" s="1" t="s">
        <v>3979</v>
      </c>
      <c r="O365" s="1" t="s">
        <v>2020</v>
      </c>
      <c r="P365" s="1" t="s">
        <v>2021</v>
      </c>
      <c r="Q365" s="1" t="s">
        <v>2022</v>
      </c>
      <c r="R365" s="1" t="s">
        <v>3980</v>
      </c>
      <c r="S365" s="1" t="s">
        <v>2024</v>
      </c>
      <c r="T365" s="1" t="s">
        <v>2025</v>
      </c>
      <c r="U365" s="1" t="s">
        <v>1973</v>
      </c>
      <c r="V365" s="1" t="s">
        <v>2041</v>
      </c>
    </row>
    <row r="366" s="1" customFormat="1" spans="1:22">
      <c r="A366" s="3">
        <v>999229284463630</v>
      </c>
      <c r="B366" s="1" t="s">
        <v>3981</v>
      </c>
      <c r="C366" s="1" t="s">
        <v>3982</v>
      </c>
      <c r="D366" s="1" t="s">
        <v>3973</v>
      </c>
      <c r="E366" s="1" t="s">
        <v>3983</v>
      </c>
      <c r="F366" s="1" t="s">
        <v>2048</v>
      </c>
      <c r="G366" s="1" t="s">
        <v>2011</v>
      </c>
      <c r="H366" s="1" t="s">
        <v>2016</v>
      </c>
      <c r="I366" s="1" t="s">
        <v>3984</v>
      </c>
      <c r="J366" s="1" t="s">
        <v>30</v>
      </c>
      <c r="K366" s="1" t="s">
        <v>3985</v>
      </c>
      <c r="L366" s="1" t="s">
        <v>3985</v>
      </c>
      <c r="M366" s="1" t="s">
        <v>2019</v>
      </c>
      <c r="N366" s="1" t="s">
        <v>2019</v>
      </c>
      <c r="O366" s="1" t="s">
        <v>2020</v>
      </c>
      <c r="P366" s="1" t="s">
        <v>2021</v>
      </c>
      <c r="Q366" s="1" t="s">
        <v>2022</v>
      </c>
      <c r="R366" s="1" t="s">
        <v>3986</v>
      </c>
      <c r="S366" s="1" t="s">
        <v>2024</v>
      </c>
      <c r="T366" s="1" t="s">
        <v>2025</v>
      </c>
      <c r="U366" s="1" t="s">
        <v>1973</v>
      </c>
      <c r="V366" s="1" t="s">
        <v>2041</v>
      </c>
    </row>
    <row r="367" s="1" customFormat="1" spans="1:22">
      <c r="A367" s="3">
        <v>999229393637596</v>
      </c>
      <c r="B367" s="1" t="s">
        <v>3987</v>
      </c>
      <c r="C367" s="1" t="s">
        <v>3988</v>
      </c>
      <c r="D367" s="1" t="s">
        <v>3605</v>
      </c>
      <c r="E367" s="1" t="s">
        <v>3989</v>
      </c>
      <c r="F367" s="1" t="s">
        <v>2112</v>
      </c>
      <c r="G367" s="1" t="s">
        <v>2027</v>
      </c>
      <c r="H367" s="1" t="s">
        <v>2016</v>
      </c>
      <c r="I367" s="1" t="s">
        <v>3990</v>
      </c>
      <c r="J367" s="1" t="s">
        <v>30</v>
      </c>
      <c r="K367" s="1" t="s">
        <v>3991</v>
      </c>
      <c r="L367" s="1" t="s">
        <v>3991</v>
      </c>
      <c r="M367" s="1" t="s">
        <v>2019</v>
      </c>
      <c r="N367" s="1" t="s">
        <v>2019</v>
      </c>
      <c r="O367" s="1" t="s">
        <v>2020</v>
      </c>
      <c r="P367" s="1" t="s">
        <v>2021</v>
      </c>
      <c r="Q367" s="1" t="s">
        <v>2022</v>
      </c>
      <c r="R367" s="1" t="s">
        <v>3992</v>
      </c>
      <c r="S367" s="1" t="s">
        <v>2024</v>
      </c>
      <c r="T367" s="1" t="s">
        <v>2025</v>
      </c>
      <c r="U367" s="1" t="s">
        <v>1973</v>
      </c>
      <c r="V367" s="1" t="s">
        <v>2026</v>
      </c>
    </row>
    <row r="368" s="1" customFormat="1" spans="1:22">
      <c r="A368" s="3">
        <v>999228733875041</v>
      </c>
      <c r="B368" s="1" t="s">
        <v>3993</v>
      </c>
      <c r="C368" s="1" t="s">
        <v>3994</v>
      </c>
      <c r="D368" s="1" t="s">
        <v>3995</v>
      </c>
      <c r="E368" s="1" t="s">
        <v>3996</v>
      </c>
      <c r="F368" s="1" t="s">
        <v>2027</v>
      </c>
      <c r="G368" s="1" t="s">
        <v>2011</v>
      </c>
      <c r="H368" s="1" t="s">
        <v>2016</v>
      </c>
      <c r="I368" s="1" t="s">
        <v>3997</v>
      </c>
      <c r="J368" s="1" t="s">
        <v>30</v>
      </c>
      <c r="K368" s="1" t="s">
        <v>3998</v>
      </c>
      <c r="L368" s="1" t="s">
        <v>3998</v>
      </c>
      <c r="M368" s="1" t="s">
        <v>2019</v>
      </c>
      <c r="N368" s="1" t="s">
        <v>2019</v>
      </c>
      <c r="O368" s="1" t="s">
        <v>2020</v>
      </c>
      <c r="P368" s="1" t="s">
        <v>2021</v>
      </c>
      <c r="Q368" s="1" t="s">
        <v>2022</v>
      </c>
      <c r="R368" s="1" t="s">
        <v>3999</v>
      </c>
      <c r="S368" s="1" t="s">
        <v>2024</v>
      </c>
      <c r="T368" s="1" t="s">
        <v>2025</v>
      </c>
      <c r="U368" s="1" t="s">
        <v>1973</v>
      </c>
      <c r="V368" s="1" t="s">
        <v>2026</v>
      </c>
    </row>
    <row r="369" s="1" customFormat="1" spans="1:22">
      <c r="A369" s="3">
        <v>999229371631120</v>
      </c>
      <c r="B369" s="1" t="s">
        <v>4000</v>
      </c>
      <c r="C369" s="1" t="s">
        <v>4001</v>
      </c>
      <c r="D369" s="1" t="s">
        <v>4002</v>
      </c>
      <c r="E369" s="1" t="s">
        <v>4003</v>
      </c>
      <c r="F369" s="1" t="s">
        <v>2112</v>
      </c>
      <c r="G369" s="1" t="s">
        <v>2027</v>
      </c>
      <c r="H369" s="1" t="s">
        <v>2016</v>
      </c>
      <c r="I369" s="1" t="s">
        <v>4004</v>
      </c>
      <c r="J369" s="1" t="s">
        <v>30</v>
      </c>
      <c r="K369" s="1" t="s">
        <v>4005</v>
      </c>
      <c r="L369" s="1" t="s">
        <v>4005</v>
      </c>
      <c r="M369" s="1" t="s">
        <v>2019</v>
      </c>
      <c r="N369" s="1" t="s">
        <v>2019</v>
      </c>
      <c r="O369" s="1" t="s">
        <v>2020</v>
      </c>
      <c r="P369" s="1" t="s">
        <v>2021</v>
      </c>
      <c r="Q369" s="1" t="s">
        <v>2022</v>
      </c>
      <c r="R369" s="1" t="s">
        <v>4006</v>
      </c>
      <c r="S369" s="1" t="s">
        <v>2024</v>
      </c>
      <c r="T369" s="1" t="s">
        <v>2025</v>
      </c>
      <c r="U369" s="1" t="s">
        <v>1973</v>
      </c>
      <c r="V369" s="1" t="s">
        <v>3159</v>
      </c>
    </row>
    <row r="370" s="1" customFormat="1" spans="1:22">
      <c r="A370" s="3">
        <v>999229394138848</v>
      </c>
      <c r="B370" s="1" t="s">
        <v>3987</v>
      </c>
      <c r="C370" s="1" t="s">
        <v>4007</v>
      </c>
      <c r="D370" s="1" t="s">
        <v>2163</v>
      </c>
      <c r="E370" s="1" t="s">
        <v>4008</v>
      </c>
      <c r="F370" s="1" t="s">
        <v>2048</v>
      </c>
      <c r="G370" s="1" t="s">
        <v>2011</v>
      </c>
      <c r="H370" s="1" t="s">
        <v>2016</v>
      </c>
      <c r="I370" s="1" t="s">
        <v>4009</v>
      </c>
      <c r="J370" s="1" t="s">
        <v>30</v>
      </c>
      <c r="K370" s="1" t="s">
        <v>4010</v>
      </c>
      <c r="L370" s="1" t="s">
        <v>4010</v>
      </c>
      <c r="M370" s="1" t="s">
        <v>2019</v>
      </c>
      <c r="N370" s="1" t="s">
        <v>2019</v>
      </c>
      <c r="O370" s="1" t="s">
        <v>2020</v>
      </c>
      <c r="P370" s="1" t="s">
        <v>2021</v>
      </c>
      <c r="Q370" s="1" t="s">
        <v>2022</v>
      </c>
      <c r="R370" s="1" t="s">
        <v>4011</v>
      </c>
      <c r="S370" s="1" t="s">
        <v>2024</v>
      </c>
      <c r="T370" s="1" t="s">
        <v>2025</v>
      </c>
      <c r="U370" s="1" t="s">
        <v>1973</v>
      </c>
      <c r="V370" s="1" t="s">
        <v>2026</v>
      </c>
    </row>
    <row r="371" s="1" customFormat="1" spans="1:22">
      <c r="A371" s="3">
        <v>999229367225454</v>
      </c>
      <c r="B371" s="1" t="s">
        <v>4000</v>
      </c>
      <c r="C371" s="1" t="s">
        <v>4012</v>
      </c>
      <c r="D371" s="1" t="s">
        <v>4013</v>
      </c>
      <c r="E371" s="1" t="s">
        <v>4014</v>
      </c>
      <c r="F371" s="1" t="s">
        <v>2173</v>
      </c>
      <c r="G371" s="1" t="s">
        <v>2055</v>
      </c>
      <c r="H371" s="1" t="s">
        <v>2016</v>
      </c>
      <c r="I371" s="1" t="s">
        <v>4015</v>
      </c>
      <c r="J371" s="1" t="s">
        <v>30</v>
      </c>
      <c r="K371" s="1" t="s">
        <v>4016</v>
      </c>
      <c r="L371" s="1" t="s">
        <v>4016</v>
      </c>
      <c r="M371" s="1" t="s">
        <v>2019</v>
      </c>
      <c r="N371" s="1" t="s">
        <v>2019</v>
      </c>
      <c r="O371" s="1" t="s">
        <v>2020</v>
      </c>
      <c r="P371" s="1" t="s">
        <v>2021</v>
      </c>
      <c r="Q371" s="1" t="s">
        <v>2022</v>
      </c>
      <c r="R371" s="1" t="s">
        <v>4017</v>
      </c>
      <c r="S371" s="1" t="s">
        <v>2024</v>
      </c>
      <c r="T371" s="1" t="s">
        <v>2025</v>
      </c>
      <c r="U371" s="1" t="s">
        <v>3843</v>
      </c>
      <c r="V371" s="1" t="s">
        <v>2026</v>
      </c>
    </row>
    <row r="372" s="1" customFormat="1" spans="1:22">
      <c r="A372" s="3">
        <v>999229379498143</v>
      </c>
      <c r="B372" s="1" t="s">
        <v>4018</v>
      </c>
      <c r="C372" s="1" t="s">
        <v>4019</v>
      </c>
      <c r="D372" s="1" t="s">
        <v>3181</v>
      </c>
      <c r="E372" s="1" t="s">
        <v>4020</v>
      </c>
      <c r="F372" s="1" t="s">
        <v>2027</v>
      </c>
      <c r="G372" s="1" t="s">
        <v>2037</v>
      </c>
      <c r="H372" s="1" t="s">
        <v>2016</v>
      </c>
      <c r="I372" s="1" t="s">
        <v>4021</v>
      </c>
      <c r="J372" s="1" t="s">
        <v>30</v>
      </c>
      <c r="K372" s="1" t="s">
        <v>4022</v>
      </c>
      <c r="L372" s="1" t="s">
        <v>4022</v>
      </c>
      <c r="M372" s="1" t="s">
        <v>2019</v>
      </c>
      <c r="N372" s="1" t="s">
        <v>2019</v>
      </c>
      <c r="O372" s="1" t="s">
        <v>2020</v>
      </c>
      <c r="P372" s="1" t="s">
        <v>2021</v>
      </c>
      <c r="Q372" s="1" t="s">
        <v>2022</v>
      </c>
      <c r="R372" s="1" t="s">
        <v>4023</v>
      </c>
      <c r="S372" s="1" t="s">
        <v>2024</v>
      </c>
      <c r="T372" s="1" t="s">
        <v>2025</v>
      </c>
      <c r="U372" s="1" t="s">
        <v>1973</v>
      </c>
      <c r="V372" s="1" t="s">
        <v>2026</v>
      </c>
    </row>
    <row r="373" s="1" customFormat="1" spans="1:22">
      <c r="A373" s="3">
        <v>999229378404900</v>
      </c>
      <c r="B373" s="1" t="s">
        <v>4018</v>
      </c>
      <c r="C373" s="1" t="s">
        <v>4024</v>
      </c>
      <c r="D373" s="1" t="s">
        <v>4025</v>
      </c>
      <c r="E373" s="1" t="s">
        <v>4026</v>
      </c>
      <c r="F373" s="1" t="s">
        <v>2027</v>
      </c>
      <c r="G373" s="1" t="s">
        <v>2015</v>
      </c>
      <c r="H373" s="1" t="s">
        <v>2016</v>
      </c>
      <c r="I373" s="1" t="s">
        <v>4027</v>
      </c>
      <c r="J373" s="1" t="s">
        <v>30</v>
      </c>
      <c r="K373" s="1" t="s">
        <v>4028</v>
      </c>
      <c r="L373" s="1" t="s">
        <v>4028</v>
      </c>
      <c r="M373" s="1" t="s">
        <v>2019</v>
      </c>
      <c r="N373" s="1" t="s">
        <v>2019</v>
      </c>
      <c r="O373" s="1" t="s">
        <v>2020</v>
      </c>
      <c r="P373" s="1" t="s">
        <v>2021</v>
      </c>
      <c r="Q373" s="1" t="s">
        <v>2022</v>
      </c>
      <c r="R373" s="1" t="s">
        <v>4029</v>
      </c>
      <c r="S373" s="1" t="s">
        <v>2024</v>
      </c>
      <c r="T373" s="1" t="s">
        <v>2025</v>
      </c>
      <c r="U373" s="1" t="s">
        <v>1973</v>
      </c>
      <c r="V373" s="1" t="s">
        <v>2026</v>
      </c>
    </row>
    <row r="374" s="1" customFormat="1" spans="1:22">
      <c r="A374" s="1" t="s">
        <v>4030</v>
      </c>
      <c r="B374" s="1" t="s">
        <v>4031</v>
      </c>
      <c r="C374" s="1" t="s">
        <v>4032</v>
      </c>
      <c r="D374" s="1" t="s">
        <v>2459</v>
      </c>
      <c r="E374" s="1" t="s">
        <v>2460</v>
      </c>
      <c r="F374" s="1" t="s">
        <v>2055</v>
      </c>
      <c r="G374" s="1" t="s">
        <v>2027</v>
      </c>
      <c r="H374" s="1" t="s">
        <v>2016</v>
      </c>
      <c r="I374" s="1" t="s">
        <v>2020</v>
      </c>
      <c r="J374" s="1" t="s">
        <v>2184</v>
      </c>
      <c r="K374" s="1" t="s">
        <v>2020</v>
      </c>
      <c r="L374" s="1" t="s">
        <v>2020</v>
      </c>
      <c r="M374" s="1" t="s">
        <v>2019</v>
      </c>
      <c r="N374" s="1" t="s">
        <v>2019</v>
      </c>
      <c r="O374" s="1" t="s">
        <v>2020</v>
      </c>
      <c r="P374" s="1" t="s">
        <v>2021</v>
      </c>
      <c r="Q374" s="1" t="s">
        <v>2022</v>
      </c>
      <c r="R374" s="1" t="s">
        <v>4033</v>
      </c>
      <c r="S374" s="1" t="s">
        <v>2024</v>
      </c>
      <c r="T374" s="1" t="s">
        <v>2025</v>
      </c>
      <c r="U374" s="1" t="s">
        <v>1973</v>
      </c>
      <c r="V374" s="1" t="s">
        <v>2026</v>
      </c>
    </row>
    <row r="375" s="1" customFormat="1" spans="1:22">
      <c r="A375" s="3">
        <v>999228488141423</v>
      </c>
      <c r="B375" s="1" t="s">
        <v>4034</v>
      </c>
      <c r="C375" s="1" t="s">
        <v>4035</v>
      </c>
      <c r="D375" s="1" t="s">
        <v>4036</v>
      </c>
      <c r="E375" s="1" t="s">
        <v>4037</v>
      </c>
      <c r="F375" s="1" t="s">
        <v>2048</v>
      </c>
      <c r="G375" s="1" t="s">
        <v>2027</v>
      </c>
      <c r="H375" s="1" t="s">
        <v>2016</v>
      </c>
      <c r="I375" s="1" t="s">
        <v>4038</v>
      </c>
      <c r="J375" s="1" t="s">
        <v>30</v>
      </c>
      <c r="K375" s="1" t="s">
        <v>4039</v>
      </c>
      <c r="L375" s="1" t="s">
        <v>4039</v>
      </c>
      <c r="M375" s="1" t="s">
        <v>2019</v>
      </c>
      <c r="N375" s="1" t="s">
        <v>2019</v>
      </c>
      <c r="O375" s="1" t="s">
        <v>2020</v>
      </c>
      <c r="P375" s="1" t="s">
        <v>2021</v>
      </c>
      <c r="Q375" s="1" t="s">
        <v>2022</v>
      </c>
      <c r="R375" s="1" t="s">
        <v>4040</v>
      </c>
      <c r="S375" s="1" t="s">
        <v>2024</v>
      </c>
      <c r="T375" s="1" t="s">
        <v>2025</v>
      </c>
      <c r="U375" s="1" t="s">
        <v>1973</v>
      </c>
      <c r="V375" s="1" t="s">
        <v>2026</v>
      </c>
    </row>
    <row r="376" s="1" customFormat="1" spans="1:22">
      <c r="A376" s="3">
        <v>999229388710444</v>
      </c>
      <c r="B376" s="1" t="s">
        <v>3953</v>
      </c>
      <c r="C376" s="1" t="s">
        <v>4041</v>
      </c>
      <c r="D376" s="1" t="s">
        <v>4036</v>
      </c>
      <c r="E376" s="1" t="s">
        <v>4042</v>
      </c>
      <c r="F376" s="1" t="s">
        <v>2037</v>
      </c>
      <c r="G376" s="1" t="s">
        <v>2011</v>
      </c>
      <c r="H376" s="1" t="s">
        <v>2016</v>
      </c>
      <c r="I376" s="1" t="s">
        <v>4043</v>
      </c>
      <c r="J376" s="1" t="s">
        <v>30</v>
      </c>
      <c r="K376" s="1" t="s">
        <v>4044</v>
      </c>
      <c r="L376" s="1" t="s">
        <v>4044</v>
      </c>
      <c r="M376" s="1" t="s">
        <v>2019</v>
      </c>
      <c r="N376" s="1" t="s">
        <v>2019</v>
      </c>
      <c r="O376" s="1" t="s">
        <v>2020</v>
      </c>
      <c r="P376" s="1" t="s">
        <v>2021</v>
      </c>
      <c r="Q376" s="1" t="s">
        <v>2022</v>
      </c>
      <c r="R376" s="1" t="s">
        <v>4045</v>
      </c>
      <c r="S376" s="1" t="s">
        <v>2024</v>
      </c>
      <c r="T376" s="1" t="s">
        <v>2025</v>
      </c>
      <c r="U376" s="1" t="s">
        <v>1973</v>
      </c>
      <c r="V376" s="1" t="s">
        <v>2026</v>
      </c>
    </row>
    <row r="377" s="1" customFormat="1" spans="1:22">
      <c r="A377" s="3">
        <v>999228768035374</v>
      </c>
      <c r="B377" s="1" t="s">
        <v>4046</v>
      </c>
      <c r="C377" s="1" t="s">
        <v>4047</v>
      </c>
      <c r="D377" s="1" t="s">
        <v>4048</v>
      </c>
      <c r="E377" s="1" t="s">
        <v>4049</v>
      </c>
      <c r="F377" s="1" t="s">
        <v>2173</v>
      </c>
      <c r="G377" s="1" t="s">
        <v>2091</v>
      </c>
      <c r="H377" s="1" t="s">
        <v>2016</v>
      </c>
      <c r="I377" s="1" t="s">
        <v>4050</v>
      </c>
      <c r="J377" s="1" t="s">
        <v>30</v>
      </c>
      <c r="K377" s="1" t="s">
        <v>4051</v>
      </c>
      <c r="L377" s="1" t="s">
        <v>4051</v>
      </c>
      <c r="M377" s="1" t="s">
        <v>2019</v>
      </c>
      <c r="N377" s="1" t="s">
        <v>2019</v>
      </c>
      <c r="O377" s="1" t="s">
        <v>2020</v>
      </c>
      <c r="P377" s="1" t="s">
        <v>2021</v>
      </c>
      <c r="Q377" s="1" t="s">
        <v>2022</v>
      </c>
      <c r="R377" s="1" t="s">
        <v>4052</v>
      </c>
      <c r="S377" s="1" t="s">
        <v>2024</v>
      </c>
      <c r="T377" s="1" t="s">
        <v>2025</v>
      </c>
      <c r="U377" s="1" t="s">
        <v>1973</v>
      </c>
      <c r="V377" s="1" t="s">
        <v>2026</v>
      </c>
    </row>
    <row r="378" s="1" customFormat="1" spans="1:22">
      <c r="A378" s="3">
        <v>999229278147688</v>
      </c>
      <c r="B378" s="1" t="s">
        <v>4031</v>
      </c>
      <c r="C378" s="1" t="s">
        <v>4053</v>
      </c>
      <c r="D378" s="1" t="s">
        <v>4048</v>
      </c>
      <c r="E378" s="1" t="s">
        <v>4054</v>
      </c>
      <c r="F378" s="1" t="s">
        <v>2112</v>
      </c>
      <c r="G378" s="1" t="s">
        <v>2055</v>
      </c>
      <c r="H378" s="1" t="s">
        <v>2016</v>
      </c>
      <c r="I378" s="1" t="s">
        <v>4055</v>
      </c>
      <c r="J378" s="1" t="s">
        <v>30</v>
      </c>
      <c r="K378" s="1" t="s">
        <v>4056</v>
      </c>
      <c r="L378" s="1" t="s">
        <v>4056</v>
      </c>
      <c r="M378" s="1" t="s">
        <v>2019</v>
      </c>
      <c r="N378" s="1" t="s">
        <v>2019</v>
      </c>
      <c r="O378" s="1" t="s">
        <v>2020</v>
      </c>
      <c r="P378" s="1" t="s">
        <v>2021</v>
      </c>
      <c r="Q378" s="1" t="s">
        <v>2022</v>
      </c>
      <c r="R378" s="1" t="s">
        <v>4057</v>
      </c>
      <c r="S378" s="1" t="s">
        <v>2024</v>
      </c>
      <c r="T378" s="1" t="s">
        <v>2025</v>
      </c>
      <c r="U378" s="1" t="s">
        <v>1973</v>
      </c>
      <c r="V378" s="1" t="s">
        <v>2026</v>
      </c>
    </row>
    <row r="379" s="1" customFormat="1" spans="1:22">
      <c r="A379" s="3">
        <v>999228420356415</v>
      </c>
      <c r="B379" s="1" t="s">
        <v>4058</v>
      </c>
      <c r="C379" s="1" t="s">
        <v>4059</v>
      </c>
      <c r="D379" s="1" t="s">
        <v>4048</v>
      </c>
      <c r="E379" s="1" t="s">
        <v>4060</v>
      </c>
      <c r="F379" s="1" t="s">
        <v>2027</v>
      </c>
      <c r="G379" s="1" t="s">
        <v>2015</v>
      </c>
      <c r="H379" s="1" t="s">
        <v>2016</v>
      </c>
      <c r="I379" s="1" t="s">
        <v>4061</v>
      </c>
      <c r="J379" s="1" t="s">
        <v>30</v>
      </c>
      <c r="K379" s="1" t="s">
        <v>4062</v>
      </c>
      <c r="L379" s="1" t="s">
        <v>4062</v>
      </c>
      <c r="M379" s="1" t="s">
        <v>2019</v>
      </c>
      <c r="N379" s="1" t="s">
        <v>2019</v>
      </c>
      <c r="O379" s="1" t="s">
        <v>2020</v>
      </c>
      <c r="P379" s="1" t="s">
        <v>2021</v>
      </c>
      <c r="Q379" s="1" t="s">
        <v>2022</v>
      </c>
      <c r="R379" s="1" t="s">
        <v>4063</v>
      </c>
      <c r="S379" s="1" t="s">
        <v>2024</v>
      </c>
      <c r="T379" s="1" t="s">
        <v>2025</v>
      </c>
      <c r="U379" s="1" t="s">
        <v>1973</v>
      </c>
      <c r="V379" s="1" t="s">
        <v>2026</v>
      </c>
    </row>
    <row r="380" s="1" customFormat="1" spans="1:22">
      <c r="A380" s="1" t="s">
        <v>4064</v>
      </c>
      <c r="B380" s="1" t="s">
        <v>4065</v>
      </c>
      <c r="C380" s="1" t="s">
        <v>4066</v>
      </c>
      <c r="D380" s="1" t="s">
        <v>2359</v>
      </c>
      <c r="E380" s="1" t="s">
        <v>2466</v>
      </c>
      <c r="F380" s="1" t="s">
        <v>2135</v>
      </c>
      <c r="G380" s="1" t="s">
        <v>2055</v>
      </c>
      <c r="H380" s="1" t="s">
        <v>2016</v>
      </c>
      <c r="I380" s="1" t="s">
        <v>2020</v>
      </c>
      <c r="J380" s="1" t="s">
        <v>2184</v>
      </c>
      <c r="K380" s="1" t="s">
        <v>2020</v>
      </c>
      <c r="L380" s="1" t="s">
        <v>2020</v>
      </c>
      <c r="M380" s="1" t="s">
        <v>2019</v>
      </c>
      <c r="N380" s="1" t="s">
        <v>2019</v>
      </c>
      <c r="O380" s="1" t="s">
        <v>2020</v>
      </c>
      <c r="P380" s="1" t="s">
        <v>2021</v>
      </c>
      <c r="Q380" s="1" t="s">
        <v>2022</v>
      </c>
      <c r="R380" s="1" t="s">
        <v>4067</v>
      </c>
      <c r="S380" s="1" t="s">
        <v>2024</v>
      </c>
      <c r="T380" s="1" t="s">
        <v>2025</v>
      </c>
      <c r="U380" s="1" t="s">
        <v>1973</v>
      </c>
      <c r="V380" s="1" t="s">
        <v>2026</v>
      </c>
    </row>
    <row r="381" s="1" customFormat="1" spans="1:22">
      <c r="A381" s="1" t="s">
        <v>4068</v>
      </c>
      <c r="B381" s="1" t="s">
        <v>4069</v>
      </c>
      <c r="C381" s="1" t="s">
        <v>4070</v>
      </c>
      <c r="D381" s="1" t="s">
        <v>2359</v>
      </c>
      <c r="E381" s="1" t="s">
        <v>4071</v>
      </c>
      <c r="F381" s="1" t="s">
        <v>2135</v>
      </c>
      <c r="G381" s="1" t="s">
        <v>2091</v>
      </c>
      <c r="H381" s="1" t="s">
        <v>2016</v>
      </c>
      <c r="I381" s="1" t="s">
        <v>2020</v>
      </c>
      <c r="J381" s="1" t="s">
        <v>2184</v>
      </c>
      <c r="K381" s="1" t="s">
        <v>2020</v>
      </c>
      <c r="L381" s="1" t="s">
        <v>2020</v>
      </c>
      <c r="M381" s="1" t="s">
        <v>2019</v>
      </c>
      <c r="N381" s="1" t="s">
        <v>2019</v>
      </c>
      <c r="O381" s="1" t="s">
        <v>2020</v>
      </c>
      <c r="P381" s="1" t="s">
        <v>2021</v>
      </c>
      <c r="Q381" s="1" t="s">
        <v>2022</v>
      </c>
      <c r="R381" s="1" t="s">
        <v>4072</v>
      </c>
      <c r="S381" s="1" t="s">
        <v>2024</v>
      </c>
      <c r="T381" s="1" t="s">
        <v>2025</v>
      </c>
      <c r="U381" s="1" t="s">
        <v>1973</v>
      </c>
      <c r="V381" s="1" t="s">
        <v>2026</v>
      </c>
    </row>
    <row r="382" s="1" customFormat="1" spans="1:22">
      <c r="A382" s="1" t="s">
        <v>4073</v>
      </c>
      <c r="B382" s="1" t="s">
        <v>4074</v>
      </c>
      <c r="C382" s="1" t="s">
        <v>4075</v>
      </c>
      <c r="D382" s="1" t="s">
        <v>2359</v>
      </c>
      <c r="E382" s="1" t="s">
        <v>2610</v>
      </c>
      <c r="F382" s="1" t="s">
        <v>2135</v>
      </c>
      <c r="G382" s="1" t="s">
        <v>2055</v>
      </c>
      <c r="H382" s="1" t="s">
        <v>2016</v>
      </c>
      <c r="I382" s="1" t="s">
        <v>2020</v>
      </c>
      <c r="J382" s="1" t="s">
        <v>2184</v>
      </c>
      <c r="K382" s="1" t="s">
        <v>2020</v>
      </c>
      <c r="L382" s="1" t="s">
        <v>2020</v>
      </c>
      <c r="M382" s="1" t="s">
        <v>2019</v>
      </c>
      <c r="N382" s="1" t="s">
        <v>2019</v>
      </c>
      <c r="O382" s="1" t="s">
        <v>2020</v>
      </c>
      <c r="P382" s="1" t="s">
        <v>2021</v>
      </c>
      <c r="Q382" s="1" t="s">
        <v>2022</v>
      </c>
      <c r="R382" s="1" t="s">
        <v>4076</v>
      </c>
      <c r="S382" s="1" t="s">
        <v>2024</v>
      </c>
      <c r="T382" s="1" t="s">
        <v>2025</v>
      </c>
      <c r="U382" s="1" t="s">
        <v>1973</v>
      </c>
      <c r="V382" s="1" t="s">
        <v>2026</v>
      </c>
    </row>
    <row r="383" s="1" customFormat="1" spans="1:22">
      <c r="A383" s="3">
        <v>999229397603643</v>
      </c>
      <c r="B383" s="1" t="s">
        <v>4074</v>
      </c>
      <c r="C383" s="1" t="s">
        <v>4077</v>
      </c>
      <c r="D383" s="1" t="s">
        <v>2359</v>
      </c>
      <c r="E383" s="1" t="s">
        <v>4071</v>
      </c>
      <c r="F383" s="1" t="s">
        <v>2135</v>
      </c>
      <c r="G383" s="1" t="s">
        <v>2091</v>
      </c>
      <c r="H383" s="1" t="s">
        <v>2016</v>
      </c>
      <c r="I383" s="1" t="s">
        <v>4078</v>
      </c>
      <c r="J383" s="1" t="s">
        <v>30</v>
      </c>
      <c r="K383" s="1" t="s">
        <v>4079</v>
      </c>
      <c r="L383" s="1" t="s">
        <v>4079</v>
      </c>
      <c r="M383" s="1" t="s">
        <v>2019</v>
      </c>
      <c r="N383" s="1" t="s">
        <v>2019</v>
      </c>
      <c r="O383" s="1" t="s">
        <v>2020</v>
      </c>
      <c r="P383" s="1" t="s">
        <v>2021</v>
      </c>
      <c r="Q383" s="1" t="s">
        <v>2022</v>
      </c>
      <c r="R383" s="1" t="s">
        <v>4080</v>
      </c>
      <c r="S383" s="1" t="s">
        <v>2024</v>
      </c>
      <c r="T383" s="1" t="s">
        <v>2025</v>
      </c>
      <c r="U383" s="1" t="s">
        <v>1973</v>
      </c>
      <c r="V383" s="1" t="s">
        <v>2026</v>
      </c>
    </row>
    <row r="384" s="1" customFormat="1" spans="1:22">
      <c r="A384" s="3">
        <v>999229378202198</v>
      </c>
      <c r="B384" s="1" t="s">
        <v>4018</v>
      </c>
      <c r="C384" s="1" t="s">
        <v>4081</v>
      </c>
      <c r="D384" s="1" t="s">
        <v>2359</v>
      </c>
      <c r="E384" s="1" t="s">
        <v>4082</v>
      </c>
      <c r="F384" s="1" t="s">
        <v>2173</v>
      </c>
      <c r="G384" s="1" t="s">
        <v>2091</v>
      </c>
      <c r="H384" s="1" t="s">
        <v>2016</v>
      </c>
      <c r="I384" s="1" t="s">
        <v>4083</v>
      </c>
      <c r="J384" s="1" t="s">
        <v>30</v>
      </c>
      <c r="K384" s="1" t="s">
        <v>4084</v>
      </c>
      <c r="L384" s="1" t="s">
        <v>4084</v>
      </c>
      <c r="M384" s="1" t="s">
        <v>2019</v>
      </c>
      <c r="N384" s="1" t="s">
        <v>2019</v>
      </c>
      <c r="O384" s="1" t="s">
        <v>2020</v>
      </c>
      <c r="P384" s="1" t="s">
        <v>2021</v>
      </c>
      <c r="Q384" s="1" t="s">
        <v>2022</v>
      </c>
      <c r="R384" s="1" t="s">
        <v>4085</v>
      </c>
      <c r="S384" s="1" t="s">
        <v>2024</v>
      </c>
      <c r="T384" s="1" t="s">
        <v>2025</v>
      </c>
      <c r="U384" s="1" t="s">
        <v>1973</v>
      </c>
      <c r="V384" s="1" t="s">
        <v>2026</v>
      </c>
    </row>
    <row r="385" s="1" customFormat="1" spans="1:22">
      <c r="A385" s="3">
        <v>999229377978140</v>
      </c>
      <c r="B385" s="1" t="s">
        <v>4018</v>
      </c>
      <c r="C385" s="1" t="s">
        <v>4086</v>
      </c>
      <c r="D385" s="1" t="s">
        <v>2359</v>
      </c>
      <c r="E385" s="1" t="s">
        <v>4087</v>
      </c>
      <c r="F385" s="1" t="s">
        <v>2135</v>
      </c>
      <c r="G385" s="1" t="s">
        <v>2055</v>
      </c>
      <c r="H385" s="1" t="s">
        <v>2016</v>
      </c>
      <c r="I385" s="1" t="s">
        <v>4083</v>
      </c>
      <c r="J385" s="1" t="s">
        <v>30</v>
      </c>
      <c r="K385" s="1" t="s">
        <v>4084</v>
      </c>
      <c r="L385" s="1" t="s">
        <v>4084</v>
      </c>
      <c r="M385" s="1" t="s">
        <v>2019</v>
      </c>
      <c r="N385" s="1" t="s">
        <v>2019</v>
      </c>
      <c r="O385" s="1" t="s">
        <v>2020</v>
      </c>
      <c r="P385" s="1" t="s">
        <v>2021</v>
      </c>
      <c r="Q385" s="1" t="s">
        <v>2022</v>
      </c>
      <c r="R385" s="1" t="s">
        <v>4088</v>
      </c>
      <c r="S385" s="1" t="s">
        <v>2024</v>
      </c>
      <c r="T385" s="1" t="s">
        <v>2025</v>
      </c>
      <c r="U385" s="1" t="s">
        <v>1973</v>
      </c>
      <c r="V385" s="1" t="s">
        <v>2026</v>
      </c>
    </row>
    <row r="386" s="1" customFormat="1" spans="1:22">
      <c r="A386" s="1" t="s">
        <v>4089</v>
      </c>
      <c r="B386" s="1" t="s">
        <v>4090</v>
      </c>
      <c r="C386" s="1" t="s">
        <v>4091</v>
      </c>
      <c r="D386" s="1" t="s">
        <v>2359</v>
      </c>
      <c r="E386" s="1" t="s">
        <v>2970</v>
      </c>
      <c r="F386" s="1" t="s">
        <v>2027</v>
      </c>
      <c r="G386" s="1" t="s">
        <v>2011</v>
      </c>
      <c r="H386" s="1" t="s">
        <v>2016</v>
      </c>
      <c r="I386" s="1" t="s">
        <v>2020</v>
      </c>
      <c r="J386" s="1" t="s">
        <v>2184</v>
      </c>
      <c r="K386" s="1" t="s">
        <v>2020</v>
      </c>
      <c r="L386" s="1" t="s">
        <v>2020</v>
      </c>
      <c r="M386" s="1" t="s">
        <v>2019</v>
      </c>
      <c r="N386" s="1" t="s">
        <v>2019</v>
      </c>
      <c r="O386" s="1" t="s">
        <v>2020</v>
      </c>
      <c r="P386" s="1" t="s">
        <v>2021</v>
      </c>
      <c r="Q386" s="1" t="s">
        <v>2022</v>
      </c>
      <c r="R386" s="1" t="s">
        <v>4092</v>
      </c>
      <c r="S386" s="1" t="s">
        <v>2024</v>
      </c>
      <c r="T386" s="1" t="s">
        <v>2025</v>
      </c>
      <c r="U386" s="1" t="s">
        <v>1973</v>
      </c>
      <c r="V386" s="1" t="s">
        <v>2026</v>
      </c>
    </row>
    <row r="387" s="1" customFormat="1" spans="1:22">
      <c r="A387" s="3">
        <v>999229343009020</v>
      </c>
      <c r="B387" s="1" t="s">
        <v>3971</v>
      </c>
      <c r="C387" s="1" t="s">
        <v>4093</v>
      </c>
      <c r="D387" s="1" t="s">
        <v>2359</v>
      </c>
      <c r="E387" s="1" t="s">
        <v>4094</v>
      </c>
      <c r="F387" s="1" t="s">
        <v>2173</v>
      </c>
      <c r="G387" s="1" t="s">
        <v>2091</v>
      </c>
      <c r="H387" s="1" t="s">
        <v>2016</v>
      </c>
      <c r="I387" s="1" t="s">
        <v>4095</v>
      </c>
      <c r="J387" s="1" t="s">
        <v>30</v>
      </c>
      <c r="K387" s="1" t="s">
        <v>4096</v>
      </c>
      <c r="L387" s="1" t="s">
        <v>4096</v>
      </c>
      <c r="M387" s="1" t="s">
        <v>2019</v>
      </c>
      <c r="N387" s="1" t="s">
        <v>2019</v>
      </c>
      <c r="O387" s="1" t="s">
        <v>2020</v>
      </c>
      <c r="P387" s="1" t="s">
        <v>2021</v>
      </c>
      <c r="Q387" s="1" t="s">
        <v>2022</v>
      </c>
      <c r="R387" s="1" t="s">
        <v>4097</v>
      </c>
      <c r="S387" s="1" t="s">
        <v>2024</v>
      </c>
      <c r="T387" s="1" t="s">
        <v>2025</v>
      </c>
      <c r="U387" s="1" t="s">
        <v>1973</v>
      </c>
      <c r="V387" s="1" t="s">
        <v>2026</v>
      </c>
    </row>
    <row r="388" s="1" customFormat="1" spans="1:22">
      <c r="A388" s="3">
        <v>29384291167</v>
      </c>
      <c r="B388" s="1" t="s">
        <v>4098</v>
      </c>
      <c r="C388" s="1" t="s">
        <v>4099</v>
      </c>
      <c r="D388" s="1" t="s">
        <v>3467</v>
      </c>
      <c r="E388" s="1" t="s">
        <v>4100</v>
      </c>
      <c r="F388" s="1" t="s">
        <v>2112</v>
      </c>
      <c r="G388" s="1" t="s">
        <v>2091</v>
      </c>
      <c r="H388" s="1" t="s">
        <v>2016</v>
      </c>
      <c r="I388" s="1" t="s">
        <v>4101</v>
      </c>
      <c r="J388" s="1" t="s">
        <v>30</v>
      </c>
      <c r="K388" s="1" t="s">
        <v>4102</v>
      </c>
      <c r="L388" s="1" t="s">
        <v>4102</v>
      </c>
      <c r="M388" s="1" t="s">
        <v>2019</v>
      </c>
      <c r="N388" s="1" t="s">
        <v>2019</v>
      </c>
      <c r="O388" s="1" t="s">
        <v>2020</v>
      </c>
      <c r="P388" s="1" t="s">
        <v>2021</v>
      </c>
      <c r="Q388" s="1" t="s">
        <v>2022</v>
      </c>
      <c r="R388" s="1" t="s">
        <v>4103</v>
      </c>
      <c r="S388" s="1" t="s">
        <v>2024</v>
      </c>
      <c r="T388" s="1" t="s">
        <v>2025</v>
      </c>
      <c r="U388" s="1" t="s">
        <v>1973</v>
      </c>
      <c r="V388" s="1" t="s">
        <v>2041</v>
      </c>
    </row>
    <row r="389" s="1" customFormat="1" spans="1:22">
      <c r="A389" s="3">
        <v>999229397069943</v>
      </c>
      <c r="B389" s="1" t="s">
        <v>4074</v>
      </c>
      <c r="C389" s="1" t="s">
        <v>4104</v>
      </c>
      <c r="D389" s="1" t="s">
        <v>3467</v>
      </c>
      <c r="E389" s="1" t="s">
        <v>4105</v>
      </c>
      <c r="F389" s="1" t="s">
        <v>2112</v>
      </c>
      <c r="G389" s="1" t="s">
        <v>2048</v>
      </c>
      <c r="H389" s="1" t="s">
        <v>2016</v>
      </c>
      <c r="I389" s="1" t="s">
        <v>4106</v>
      </c>
      <c r="J389" s="1" t="s">
        <v>30</v>
      </c>
      <c r="K389" s="1" t="s">
        <v>4107</v>
      </c>
      <c r="L389" s="1" t="s">
        <v>4107</v>
      </c>
      <c r="M389" s="1" t="s">
        <v>2019</v>
      </c>
      <c r="N389" s="1" t="s">
        <v>2019</v>
      </c>
      <c r="O389" s="1" t="s">
        <v>2020</v>
      </c>
      <c r="P389" s="1" t="s">
        <v>2021</v>
      </c>
      <c r="Q389" s="1" t="s">
        <v>2022</v>
      </c>
      <c r="R389" s="1" t="s">
        <v>4108</v>
      </c>
      <c r="S389" s="1" t="s">
        <v>2024</v>
      </c>
      <c r="T389" s="1" t="s">
        <v>2025</v>
      </c>
      <c r="U389" s="1" t="s">
        <v>1973</v>
      </c>
      <c r="V389" s="1" t="s">
        <v>2041</v>
      </c>
    </row>
    <row r="390" s="1" customFormat="1" spans="1:22">
      <c r="A390" s="3">
        <v>999228705207517</v>
      </c>
      <c r="B390" s="1" t="s">
        <v>4109</v>
      </c>
      <c r="C390" s="1" t="s">
        <v>4110</v>
      </c>
      <c r="D390" s="1" t="s">
        <v>4111</v>
      </c>
      <c r="E390" s="1" t="s">
        <v>4112</v>
      </c>
      <c r="F390" s="1" t="s">
        <v>2112</v>
      </c>
      <c r="G390" s="1" t="s">
        <v>2027</v>
      </c>
      <c r="H390" s="1" t="s">
        <v>2016</v>
      </c>
      <c r="I390" s="1" t="s">
        <v>4113</v>
      </c>
      <c r="J390" s="1" t="s">
        <v>30</v>
      </c>
      <c r="K390" s="1" t="s">
        <v>4114</v>
      </c>
      <c r="L390" s="1" t="s">
        <v>4114</v>
      </c>
      <c r="M390" s="1" t="s">
        <v>2019</v>
      </c>
      <c r="N390" s="1" t="s">
        <v>2019</v>
      </c>
      <c r="O390" s="1" t="s">
        <v>2020</v>
      </c>
      <c r="P390" s="1" t="s">
        <v>2021</v>
      </c>
      <c r="Q390" s="1" t="s">
        <v>2022</v>
      </c>
      <c r="R390" s="1" t="s">
        <v>4115</v>
      </c>
      <c r="S390" s="1" t="s">
        <v>2024</v>
      </c>
      <c r="T390" s="1" t="s">
        <v>2025</v>
      </c>
      <c r="U390" s="1" t="s">
        <v>1973</v>
      </c>
      <c r="V390" s="1" t="s">
        <v>2041</v>
      </c>
    </row>
    <row r="391" s="1" customFormat="1" spans="1:22">
      <c r="A391" s="3">
        <v>999229366817623</v>
      </c>
      <c r="B391" s="1" t="s">
        <v>4000</v>
      </c>
      <c r="C391" s="1" t="s">
        <v>4116</v>
      </c>
      <c r="D391" s="1" t="s">
        <v>4117</v>
      </c>
      <c r="E391" s="1" t="s">
        <v>4118</v>
      </c>
      <c r="F391" s="1" t="s">
        <v>2037</v>
      </c>
      <c r="G391" s="1" t="s">
        <v>2015</v>
      </c>
      <c r="H391" s="1" t="s">
        <v>2016</v>
      </c>
      <c r="I391" s="1" t="s">
        <v>4119</v>
      </c>
      <c r="J391" s="1" t="s">
        <v>30</v>
      </c>
      <c r="K391" s="1" t="s">
        <v>4120</v>
      </c>
      <c r="L391" s="1" t="s">
        <v>4120</v>
      </c>
      <c r="M391" s="1" t="s">
        <v>2019</v>
      </c>
      <c r="N391" s="1" t="s">
        <v>2019</v>
      </c>
      <c r="O391" s="1" t="s">
        <v>2020</v>
      </c>
      <c r="P391" s="1" t="s">
        <v>2021</v>
      </c>
      <c r="Q391" s="1" t="s">
        <v>2022</v>
      </c>
      <c r="R391" s="1" t="s">
        <v>4121</v>
      </c>
      <c r="S391" s="1" t="s">
        <v>2024</v>
      </c>
      <c r="T391" s="1" t="s">
        <v>2025</v>
      </c>
      <c r="U391" s="1" t="s">
        <v>1973</v>
      </c>
      <c r="V391" s="1" t="s">
        <v>2041</v>
      </c>
    </row>
    <row r="392" s="1" customFormat="1" spans="1:22">
      <c r="A392" s="3">
        <v>999228227792539</v>
      </c>
      <c r="B392" s="1" t="s">
        <v>4122</v>
      </c>
      <c r="C392" s="1" t="s">
        <v>4123</v>
      </c>
      <c r="D392" s="1" t="s">
        <v>2114</v>
      </c>
      <c r="E392" s="1" t="s">
        <v>4124</v>
      </c>
      <c r="F392" s="1" t="s">
        <v>2112</v>
      </c>
      <c r="G392" s="1" t="s">
        <v>2091</v>
      </c>
      <c r="H392" s="1" t="s">
        <v>2016</v>
      </c>
      <c r="I392" s="1" t="s">
        <v>4125</v>
      </c>
      <c r="J392" s="1" t="s">
        <v>30</v>
      </c>
      <c r="K392" s="1" t="s">
        <v>4126</v>
      </c>
      <c r="L392" s="1" t="s">
        <v>4126</v>
      </c>
      <c r="M392" s="1" t="s">
        <v>2019</v>
      </c>
      <c r="N392" s="1" t="s">
        <v>2019</v>
      </c>
      <c r="O392" s="1" t="s">
        <v>2020</v>
      </c>
      <c r="P392" s="1" t="s">
        <v>2021</v>
      </c>
      <c r="Q392" s="1" t="s">
        <v>2022</v>
      </c>
      <c r="R392" s="1" t="s">
        <v>4127</v>
      </c>
      <c r="S392" s="1" t="s">
        <v>2024</v>
      </c>
      <c r="T392" s="1" t="s">
        <v>2025</v>
      </c>
      <c r="U392" s="1" t="s">
        <v>1973</v>
      </c>
      <c r="V392" s="1" t="s">
        <v>2041</v>
      </c>
    </row>
    <row r="393" s="1" customFormat="1" spans="1:22">
      <c r="A393" s="3">
        <v>999229379685750</v>
      </c>
      <c r="B393" s="1" t="s">
        <v>4018</v>
      </c>
      <c r="C393" s="1" t="s">
        <v>4128</v>
      </c>
      <c r="D393" s="1" t="s">
        <v>4129</v>
      </c>
      <c r="E393" s="1" t="s">
        <v>4130</v>
      </c>
      <c r="F393" s="1" t="s">
        <v>2037</v>
      </c>
      <c r="G393" s="1" t="s">
        <v>2011</v>
      </c>
      <c r="H393" s="1" t="s">
        <v>2016</v>
      </c>
      <c r="I393" s="1" t="s">
        <v>4131</v>
      </c>
      <c r="J393" s="1" t="s">
        <v>30</v>
      </c>
      <c r="K393" s="1" t="s">
        <v>4132</v>
      </c>
      <c r="L393" s="1" t="s">
        <v>4132</v>
      </c>
      <c r="M393" s="1" t="s">
        <v>2019</v>
      </c>
      <c r="N393" s="1" t="s">
        <v>2019</v>
      </c>
      <c r="O393" s="1" t="s">
        <v>2020</v>
      </c>
      <c r="P393" s="1" t="s">
        <v>2021</v>
      </c>
      <c r="Q393" s="1" t="s">
        <v>2022</v>
      </c>
      <c r="R393" s="1" t="s">
        <v>4133</v>
      </c>
      <c r="S393" s="1" t="s">
        <v>2024</v>
      </c>
      <c r="T393" s="1" t="s">
        <v>2025</v>
      </c>
      <c r="U393" s="1" t="s">
        <v>1973</v>
      </c>
      <c r="V393" s="1" t="s">
        <v>2186</v>
      </c>
    </row>
    <row r="394" s="1" customFormat="1" spans="1:22">
      <c r="A394" s="3">
        <v>999229397786589</v>
      </c>
      <c r="B394" s="1" t="s">
        <v>4074</v>
      </c>
      <c r="C394" s="1" t="s">
        <v>4134</v>
      </c>
      <c r="D394" s="1" t="s">
        <v>4129</v>
      </c>
      <c r="E394" s="1" t="s">
        <v>4135</v>
      </c>
      <c r="F394" s="1" t="s">
        <v>2027</v>
      </c>
      <c r="G394" s="1" t="s">
        <v>2011</v>
      </c>
      <c r="H394" s="1" t="s">
        <v>2016</v>
      </c>
      <c r="I394" s="1" t="s">
        <v>4136</v>
      </c>
      <c r="J394" s="1" t="s">
        <v>30</v>
      </c>
      <c r="K394" s="1" t="s">
        <v>4137</v>
      </c>
      <c r="L394" s="1" t="s">
        <v>4137</v>
      </c>
      <c r="M394" s="1" t="s">
        <v>2019</v>
      </c>
      <c r="N394" s="1" t="s">
        <v>2019</v>
      </c>
      <c r="O394" s="1" t="s">
        <v>2020</v>
      </c>
      <c r="P394" s="1" t="s">
        <v>2021</v>
      </c>
      <c r="Q394" s="1" t="s">
        <v>2022</v>
      </c>
      <c r="R394" s="1" t="s">
        <v>4138</v>
      </c>
      <c r="S394" s="1" t="s">
        <v>2024</v>
      </c>
      <c r="T394" s="1" t="s">
        <v>2025</v>
      </c>
      <c r="U394" s="1" t="s">
        <v>1973</v>
      </c>
      <c r="V394" s="1" t="s">
        <v>2186</v>
      </c>
    </row>
    <row r="395" s="1" customFormat="1" spans="1:22">
      <c r="A395" s="1" t="s">
        <v>4139</v>
      </c>
      <c r="B395" s="1" t="s">
        <v>4140</v>
      </c>
      <c r="C395" s="1" t="s">
        <v>4141</v>
      </c>
      <c r="D395" s="1" t="s">
        <v>2822</v>
      </c>
      <c r="E395" s="1" t="s">
        <v>2823</v>
      </c>
      <c r="F395" s="1" t="s">
        <v>2112</v>
      </c>
      <c r="G395" s="1" t="s">
        <v>2055</v>
      </c>
      <c r="H395" s="1" t="s">
        <v>2016</v>
      </c>
      <c r="I395" s="1" t="s">
        <v>2020</v>
      </c>
      <c r="J395" s="1" t="s">
        <v>2184</v>
      </c>
      <c r="K395" s="1" t="s">
        <v>2020</v>
      </c>
      <c r="L395" s="1" t="s">
        <v>2020</v>
      </c>
      <c r="M395" s="1" t="s">
        <v>2019</v>
      </c>
      <c r="N395" s="1" t="s">
        <v>2019</v>
      </c>
      <c r="O395" s="1" t="s">
        <v>2020</v>
      </c>
      <c r="P395" s="1" t="s">
        <v>2021</v>
      </c>
      <c r="Q395" s="1" t="s">
        <v>2022</v>
      </c>
      <c r="R395" s="1" t="s">
        <v>4142</v>
      </c>
      <c r="S395" s="1" t="s">
        <v>2024</v>
      </c>
      <c r="T395" s="1" t="s">
        <v>2025</v>
      </c>
      <c r="U395" s="1" t="s">
        <v>1973</v>
      </c>
      <c r="V395" s="1" t="s">
        <v>2186</v>
      </c>
    </row>
    <row r="396" s="1" customFormat="1" spans="1:22">
      <c r="A396" s="1" t="s">
        <v>4143</v>
      </c>
      <c r="B396" s="1" t="s">
        <v>4144</v>
      </c>
      <c r="C396" s="1" t="s">
        <v>4145</v>
      </c>
      <c r="D396" s="1" t="s">
        <v>3685</v>
      </c>
      <c r="E396" s="1" t="s">
        <v>3686</v>
      </c>
      <c r="F396" s="1" t="s">
        <v>2173</v>
      </c>
      <c r="G396" s="1" t="s">
        <v>2055</v>
      </c>
      <c r="H396" s="1" t="s">
        <v>2016</v>
      </c>
      <c r="I396" s="1" t="s">
        <v>2020</v>
      </c>
      <c r="J396" s="1" t="s">
        <v>2184</v>
      </c>
      <c r="K396" s="1" t="s">
        <v>2020</v>
      </c>
      <c r="L396" s="1" t="s">
        <v>2020</v>
      </c>
      <c r="M396" s="1" t="s">
        <v>2019</v>
      </c>
      <c r="N396" s="1" t="s">
        <v>2019</v>
      </c>
      <c r="O396" s="1" t="s">
        <v>2020</v>
      </c>
      <c r="P396" s="1" t="s">
        <v>2021</v>
      </c>
      <c r="Q396" s="1" t="s">
        <v>2022</v>
      </c>
      <c r="R396" s="1" t="s">
        <v>4146</v>
      </c>
      <c r="S396" s="1" t="s">
        <v>2024</v>
      </c>
      <c r="T396" s="1" t="s">
        <v>2025</v>
      </c>
      <c r="U396" s="1" t="s">
        <v>1973</v>
      </c>
      <c r="V396" s="1" t="s">
        <v>2041</v>
      </c>
    </row>
    <row r="397" s="1" customFormat="1" spans="1:22">
      <c r="A397" s="3">
        <v>999229402498094</v>
      </c>
      <c r="B397" s="1" t="s">
        <v>4147</v>
      </c>
      <c r="C397" s="1" t="s">
        <v>4148</v>
      </c>
      <c r="D397" s="1" t="s">
        <v>2530</v>
      </c>
      <c r="E397" s="1" t="s">
        <v>4071</v>
      </c>
      <c r="F397" s="1" t="s">
        <v>2091</v>
      </c>
      <c r="G397" s="1" t="s">
        <v>2055</v>
      </c>
      <c r="H397" s="1" t="s">
        <v>2016</v>
      </c>
      <c r="I397" s="1" t="s">
        <v>4149</v>
      </c>
      <c r="J397" s="1" t="s">
        <v>30</v>
      </c>
      <c r="K397" s="1" t="s">
        <v>4150</v>
      </c>
      <c r="L397" s="1" t="s">
        <v>4150</v>
      </c>
      <c r="M397" s="1" t="s">
        <v>2019</v>
      </c>
      <c r="N397" s="1" t="s">
        <v>2019</v>
      </c>
      <c r="O397" s="1" t="s">
        <v>2020</v>
      </c>
      <c r="P397" s="1" t="s">
        <v>2021</v>
      </c>
      <c r="Q397" s="1" t="s">
        <v>2022</v>
      </c>
      <c r="R397" s="1" t="s">
        <v>4151</v>
      </c>
      <c r="S397" s="1" t="s">
        <v>2024</v>
      </c>
      <c r="T397" s="1" t="s">
        <v>2025</v>
      </c>
      <c r="U397" s="1" t="s">
        <v>1973</v>
      </c>
      <c r="V397" s="1" t="s">
        <v>2414</v>
      </c>
    </row>
    <row r="398" s="1" customFormat="1" spans="1:22">
      <c r="A398" s="3">
        <v>999229390012061</v>
      </c>
      <c r="B398" s="1" t="s">
        <v>4152</v>
      </c>
      <c r="C398" s="1" t="s">
        <v>4153</v>
      </c>
      <c r="D398" s="1" t="s">
        <v>3499</v>
      </c>
      <c r="E398" s="1" t="s">
        <v>4154</v>
      </c>
      <c r="F398" s="1" t="s">
        <v>2055</v>
      </c>
      <c r="G398" s="1" t="s">
        <v>2037</v>
      </c>
      <c r="H398" s="1" t="s">
        <v>2016</v>
      </c>
      <c r="I398" s="1" t="s">
        <v>4155</v>
      </c>
      <c r="J398" s="1" t="s">
        <v>30</v>
      </c>
      <c r="K398" s="1" t="s">
        <v>4156</v>
      </c>
      <c r="L398" s="1" t="s">
        <v>4156</v>
      </c>
      <c r="M398" s="1" t="s">
        <v>2019</v>
      </c>
      <c r="N398" s="1" t="s">
        <v>2019</v>
      </c>
      <c r="O398" s="1" t="s">
        <v>2020</v>
      </c>
      <c r="P398" s="1" t="s">
        <v>2021</v>
      </c>
      <c r="Q398" s="1" t="s">
        <v>2022</v>
      </c>
      <c r="R398" s="1" t="s">
        <v>4157</v>
      </c>
      <c r="S398" s="1" t="s">
        <v>2024</v>
      </c>
      <c r="T398" s="1" t="s">
        <v>2025</v>
      </c>
      <c r="U398" s="1" t="s">
        <v>1973</v>
      </c>
      <c r="V398" s="1" t="s">
        <v>2026</v>
      </c>
    </row>
    <row r="399" s="1" customFormat="1" spans="1:22">
      <c r="A399" s="3">
        <v>999229382327960</v>
      </c>
      <c r="B399" s="1" t="s">
        <v>4098</v>
      </c>
      <c r="C399" s="1" t="s">
        <v>4158</v>
      </c>
      <c r="D399" s="1" t="s">
        <v>2598</v>
      </c>
      <c r="E399" s="1" t="s">
        <v>4159</v>
      </c>
      <c r="F399" s="1" t="s">
        <v>2048</v>
      </c>
      <c r="G399" s="1" t="s">
        <v>2037</v>
      </c>
      <c r="H399" s="1" t="s">
        <v>2016</v>
      </c>
      <c r="I399" s="1" t="s">
        <v>4160</v>
      </c>
      <c r="J399" s="1" t="s">
        <v>30</v>
      </c>
      <c r="K399" s="1" t="s">
        <v>4161</v>
      </c>
      <c r="L399" s="1" t="s">
        <v>4161</v>
      </c>
      <c r="M399" s="1" t="s">
        <v>2019</v>
      </c>
      <c r="N399" s="1" t="s">
        <v>2019</v>
      </c>
      <c r="O399" s="1" t="s">
        <v>2020</v>
      </c>
      <c r="P399" s="1" t="s">
        <v>2021</v>
      </c>
      <c r="Q399" s="1" t="s">
        <v>2022</v>
      </c>
      <c r="R399" s="1" t="s">
        <v>4162</v>
      </c>
      <c r="S399" s="1" t="s">
        <v>2024</v>
      </c>
      <c r="T399" s="1" t="s">
        <v>2025</v>
      </c>
      <c r="U399" s="1" t="s">
        <v>1973</v>
      </c>
      <c r="V399" s="1" t="s">
        <v>2041</v>
      </c>
    </row>
    <row r="400" s="1" customFormat="1" spans="1:22">
      <c r="A400" s="3">
        <v>999229363008508</v>
      </c>
      <c r="B400" s="1" t="s">
        <v>4163</v>
      </c>
      <c r="C400" s="1" t="s">
        <v>4164</v>
      </c>
      <c r="D400" s="1" t="s">
        <v>2598</v>
      </c>
      <c r="E400" s="1" t="s">
        <v>4165</v>
      </c>
      <c r="F400" s="1" t="s">
        <v>2037</v>
      </c>
      <c r="G400" s="1" t="s">
        <v>2015</v>
      </c>
      <c r="H400" s="1" t="s">
        <v>2016</v>
      </c>
      <c r="I400" s="1" t="s">
        <v>4166</v>
      </c>
      <c r="J400" s="1" t="s">
        <v>30</v>
      </c>
      <c r="K400" s="1" t="s">
        <v>4167</v>
      </c>
      <c r="L400" s="1" t="s">
        <v>4167</v>
      </c>
      <c r="M400" s="1" t="s">
        <v>2019</v>
      </c>
      <c r="N400" s="1" t="s">
        <v>2019</v>
      </c>
      <c r="O400" s="1" t="s">
        <v>2020</v>
      </c>
      <c r="P400" s="1" t="s">
        <v>2021</v>
      </c>
      <c r="Q400" s="1" t="s">
        <v>2022</v>
      </c>
      <c r="R400" s="1" t="s">
        <v>4168</v>
      </c>
      <c r="S400" s="1" t="s">
        <v>2024</v>
      </c>
      <c r="T400" s="1" t="s">
        <v>2025</v>
      </c>
      <c r="U400" s="1" t="s">
        <v>1973</v>
      </c>
      <c r="V400" s="1" t="s">
        <v>2041</v>
      </c>
    </row>
    <row r="401" s="1" customFormat="1" spans="1:22">
      <c r="A401" s="3">
        <v>999229352938787</v>
      </c>
      <c r="B401" s="1" t="s">
        <v>4169</v>
      </c>
      <c r="C401" s="1" t="s">
        <v>4170</v>
      </c>
      <c r="D401" s="1" t="s">
        <v>2598</v>
      </c>
      <c r="E401" s="1" t="s">
        <v>4171</v>
      </c>
      <c r="F401" s="1" t="s">
        <v>2027</v>
      </c>
      <c r="G401" s="1" t="s">
        <v>2015</v>
      </c>
      <c r="H401" s="1" t="s">
        <v>2016</v>
      </c>
      <c r="I401" s="1" t="s">
        <v>4172</v>
      </c>
      <c r="J401" s="1" t="s">
        <v>30</v>
      </c>
      <c r="K401" s="1" t="s">
        <v>4173</v>
      </c>
      <c r="L401" s="1" t="s">
        <v>4173</v>
      </c>
      <c r="M401" s="1" t="s">
        <v>2019</v>
      </c>
      <c r="N401" s="1" t="s">
        <v>2019</v>
      </c>
      <c r="O401" s="1" t="s">
        <v>2020</v>
      </c>
      <c r="P401" s="1" t="s">
        <v>2021</v>
      </c>
      <c r="Q401" s="1" t="s">
        <v>2022</v>
      </c>
      <c r="R401" s="1" t="s">
        <v>4174</v>
      </c>
      <c r="S401" s="1" t="s">
        <v>2024</v>
      </c>
      <c r="T401" s="1" t="s">
        <v>2025</v>
      </c>
      <c r="U401" s="1" t="s">
        <v>1973</v>
      </c>
      <c r="V401" s="1" t="s">
        <v>2041</v>
      </c>
    </row>
    <row r="402" s="1" customFormat="1" spans="1:22">
      <c r="A402" s="3">
        <v>999229340628499</v>
      </c>
      <c r="B402" s="1" t="s">
        <v>3971</v>
      </c>
      <c r="C402" s="1" t="s">
        <v>4175</v>
      </c>
      <c r="D402" s="1" t="s">
        <v>2598</v>
      </c>
      <c r="E402" s="1" t="s">
        <v>4176</v>
      </c>
      <c r="F402" s="1" t="s">
        <v>2027</v>
      </c>
      <c r="G402" s="1" t="s">
        <v>2037</v>
      </c>
      <c r="H402" s="1" t="s">
        <v>2016</v>
      </c>
      <c r="I402" s="1" t="s">
        <v>4177</v>
      </c>
      <c r="J402" s="1" t="s">
        <v>30</v>
      </c>
      <c r="K402" s="1" t="s">
        <v>4178</v>
      </c>
      <c r="L402" s="1" t="s">
        <v>4178</v>
      </c>
      <c r="M402" s="1" t="s">
        <v>2019</v>
      </c>
      <c r="N402" s="1" t="s">
        <v>2019</v>
      </c>
      <c r="O402" s="1" t="s">
        <v>2020</v>
      </c>
      <c r="P402" s="1" t="s">
        <v>2021</v>
      </c>
      <c r="Q402" s="1" t="s">
        <v>2022</v>
      </c>
      <c r="R402" s="1" t="s">
        <v>4179</v>
      </c>
      <c r="S402" s="1" t="s">
        <v>2024</v>
      </c>
      <c r="T402" s="1" t="s">
        <v>2025</v>
      </c>
      <c r="U402" s="1" t="s">
        <v>1973</v>
      </c>
      <c r="V402" s="1" t="s">
        <v>2041</v>
      </c>
    </row>
    <row r="403" s="1" customFormat="1" spans="1:22">
      <c r="A403" s="3">
        <v>999229412702000</v>
      </c>
      <c r="B403" s="1" t="s">
        <v>3943</v>
      </c>
      <c r="C403" s="1" t="s">
        <v>4180</v>
      </c>
      <c r="D403" s="1" t="s">
        <v>2598</v>
      </c>
      <c r="E403" s="1" t="s">
        <v>4181</v>
      </c>
      <c r="F403" s="1" t="s">
        <v>2135</v>
      </c>
      <c r="G403" s="1" t="s">
        <v>2091</v>
      </c>
      <c r="H403" s="1" t="s">
        <v>2016</v>
      </c>
      <c r="I403" s="1" t="s">
        <v>4182</v>
      </c>
      <c r="J403" s="1" t="s">
        <v>30</v>
      </c>
      <c r="K403" s="1" t="s">
        <v>4183</v>
      </c>
      <c r="L403" s="1" t="s">
        <v>4183</v>
      </c>
      <c r="M403" s="1" t="s">
        <v>2019</v>
      </c>
      <c r="N403" s="1" t="s">
        <v>2019</v>
      </c>
      <c r="O403" s="1" t="s">
        <v>2020</v>
      </c>
      <c r="P403" s="1" t="s">
        <v>2021</v>
      </c>
      <c r="Q403" s="1" t="s">
        <v>2022</v>
      </c>
      <c r="R403" s="1" t="s">
        <v>4184</v>
      </c>
      <c r="S403" s="1" t="s">
        <v>2024</v>
      </c>
      <c r="T403" s="1" t="s">
        <v>2025</v>
      </c>
      <c r="U403" s="1" t="s">
        <v>1973</v>
      </c>
      <c r="V403" s="1" t="s">
        <v>2041</v>
      </c>
    </row>
    <row r="404" s="1" customFormat="1" spans="1:22">
      <c r="A404" s="1" t="s">
        <v>4185</v>
      </c>
      <c r="B404" s="1" t="s">
        <v>4186</v>
      </c>
      <c r="C404" s="1" t="s">
        <v>4187</v>
      </c>
      <c r="D404" s="1" t="s">
        <v>2598</v>
      </c>
      <c r="E404" s="1" t="s">
        <v>4188</v>
      </c>
      <c r="F404" s="1" t="s">
        <v>2135</v>
      </c>
      <c r="G404" s="1" t="s">
        <v>2091</v>
      </c>
      <c r="H404" s="1" t="s">
        <v>2016</v>
      </c>
      <c r="I404" s="1" t="s">
        <v>2020</v>
      </c>
      <c r="J404" s="1" t="s">
        <v>2184</v>
      </c>
      <c r="K404" s="1" t="s">
        <v>2020</v>
      </c>
      <c r="L404" s="1" t="s">
        <v>2020</v>
      </c>
      <c r="M404" s="1" t="s">
        <v>2019</v>
      </c>
      <c r="N404" s="1" t="s">
        <v>2019</v>
      </c>
      <c r="O404" s="1" t="s">
        <v>2020</v>
      </c>
      <c r="P404" s="1" t="s">
        <v>2021</v>
      </c>
      <c r="Q404" s="1" t="s">
        <v>2022</v>
      </c>
      <c r="R404" s="1" t="s">
        <v>4189</v>
      </c>
      <c r="S404" s="1" t="s">
        <v>2024</v>
      </c>
      <c r="T404" s="1" t="s">
        <v>2025</v>
      </c>
      <c r="U404" s="1" t="s">
        <v>1973</v>
      </c>
      <c r="V404" s="1" t="s">
        <v>2041</v>
      </c>
    </row>
    <row r="405" s="1" customFormat="1" spans="1:22">
      <c r="A405" s="3">
        <v>999229311634880</v>
      </c>
      <c r="B405" s="1" t="s">
        <v>4065</v>
      </c>
      <c r="C405" s="1" t="s">
        <v>4190</v>
      </c>
      <c r="D405" s="1" t="s">
        <v>2598</v>
      </c>
      <c r="E405" s="1" t="s">
        <v>4191</v>
      </c>
      <c r="F405" s="1" t="s">
        <v>2027</v>
      </c>
      <c r="G405" s="1" t="s">
        <v>2037</v>
      </c>
      <c r="H405" s="1" t="s">
        <v>2016</v>
      </c>
      <c r="I405" s="1" t="s">
        <v>4192</v>
      </c>
      <c r="J405" s="1" t="s">
        <v>30</v>
      </c>
      <c r="K405" s="1" t="s">
        <v>4193</v>
      </c>
      <c r="L405" s="1" t="s">
        <v>4193</v>
      </c>
      <c r="M405" s="1" t="s">
        <v>2019</v>
      </c>
      <c r="N405" s="1" t="s">
        <v>2019</v>
      </c>
      <c r="O405" s="1" t="s">
        <v>2020</v>
      </c>
      <c r="P405" s="1" t="s">
        <v>2021</v>
      </c>
      <c r="Q405" s="1" t="s">
        <v>2022</v>
      </c>
      <c r="R405" s="1" t="s">
        <v>4194</v>
      </c>
      <c r="S405" s="1" t="s">
        <v>2024</v>
      </c>
      <c r="T405" s="1" t="s">
        <v>2025</v>
      </c>
      <c r="U405" s="1" t="s">
        <v>1973</v>
      </c>
      <c r="V405" s="1" t="s">
        <v>2041</v>
      </c>
    </row>
    <row r="406" s="1" customFormat="1" spans="1:22">
      <c r="A406" s="3">
        <v>29390451610</v>
      </c>
      <c r="B406" s="1" t="s">
        <v>4152</v>
      </c>
      <c r="C406" s="1" t="s">
        <v>4195</v>
      </c>
      <c r="D406" s="1" t="s">
        <v>4196</v>
      </c>
      <c r="E406" s="1" t="s">
        <v>4197</v>
      </c>
      <c r="F406" s="1" t="s">
        <v>2173</v>
      </c>
      <c r="G406" s="1" t="s">
        <v>2048</v>
      </c>
      <c r="H406" s="1" t="s">
        <v>2016</v>
      </c>
      <c r="I406" s="1" t="s">
        <v>4198</v>
      </c>
      <c r="J406" s="1" t="s">
        <v>30</v>
      </c>
      <c r="K406" s="1" t="s">
        <v>4199</v>
      </c>
      <c r="L406" s="1" t="s">
        <v>4199</v>
      </c>
      <c r="M406" s="1" t="s">
        <v>2019</v>
      </c>
      <c r="N406" s="1" t="s">
        <v>2019</v>
      </c>
      <c r="O406" s="1" t="s">
        <v>2020</v>
      </c>
      <c r="P406" s="1" t="s">
        <v>2021</v>
      </c>
      <c r="Q406" s="1" t="s">
        <v>2022</v>
      </c>
      <c r="R406" s="1" t="s">
        <v>4200</v>
      </c>
      <c r="S406" s="1" t="s">
        <v>2024</v>
      </c>
      <c r="T406" s="1" t="s">
        <v>2025</v>
      </c>
      <c r="U406" s="1" t="s">
        <v>1973</v>
      </c>
      <c r="V406" s="1" t="s">
        <v>2026</v>
      </c>
    </row>
    <row r="407" s="1" customFormat="1" spans="1:22">
      <c r="A407" s="3">
        <v>999228395690798</v>
      </c>
      <c r="B407" s="1" t="s">
        <v>4201</v>
      </c>
      <c r="C407" s="1" t="s">
        <v>4202</v>
      </c>
      <c r="D407" s="1" t="s">
        <v>4203</v>
      </c>
      <c r="E407" s="1" t="s">
        <v>4204</v>
      </c>
      <c r="F407" s="1" t="s">
        <v>2091</v>
      </c>
      <c r="G407" s="1" t="s">
        <v>2048</v>
      </c>
      <c r="H407" s="1" t="s">
        <v>2016</v>
      </c>
      <c r="I407" s="1" t="s">
        <v>4205</v>
      </c>
      <c r="J407" s="1" t="s">
        <v>30</v>
      </c>
      <c r="K407" s="1" t="s">
        <v>4206</v>
      </c>
      <c r="L407" s="1" t="s">
        <v>4206</v>
      </c>
      <c r="M407" s="1" t="s">
        <v>2019</v>
      </c>
      <c r="N407" s="1" t="s">
        <v>2019</v>
      </c>
      <c r="O407" s="1" t="s">
        <v>2020</v>
      </c>
      <c r="P407" s="1" t="s">
        <v>2021</v>
      </c>
      <c r="Q407" s="1" t="s">
        <v>2022</v>
      </c>
      <c r="R407" s="1" t="s">
        <v>4207</v>
      </c>
      <c r="S407" s="1" t="s">
        <v>2024</v>
      </c>
      <c r="T407" s="1" t="s">
        <v>2025</v>
      </c>
      <c r="U407" s="1" t="s">
        <v>1973</v>
      </c>
      <c r="V407" s="1" t="s">
        <v>2026</v>
      </c>
    </row>
    <row r="408" s="1" customFormat="1" spans="1:22">
      <c r="A408" s="3">
        <v>999228671934888</v>
      </c>
      <c r="B408" s="1" t="s">
        <v>4208</v>
      </c>
      <c r="C408" s="1" t="s">
        <v>4209</v>
      </c>
      <c r="D408" s="1" t="s">
        <v>4210</v>
      </c>
      <c r="E408" s="1" t="s">
        <v>4211</v>
      </c>
      <c r="F408" s="1" t="s">
        <v>2027</v>
      </c>
      <c r="G408" s="1" t="s">
        <v>2037</v>
      </c>
      <c r="H408" s="1" t="s">
        <v>2016</v>
      </c>
      <c r="I408" s="1" t="s">
        <v>4212</v>
      </c>
      <c r="J408" s="1" t="s">
        <v>30</v>
      </c>
      <c r="K408" s="1" t="s">
        <v>4213</v>
      </c>
      <c r="L408" s="1" t="s">
        <v>4213</v>
      </c>
      <c r="M408" s="1" t="s">
        <v>2019</v>
      </c>
      <c r="N408" s="1" t="s">
        <v>2019</v>
      </c>
      <c r="O408" s="1" t="s">
        <v>2020</v>
      </c>
      <c r="P408" s="1" t="s">
        <v>2021</v>
      </c>
      <c r="Q408" s="1" t="s">
        <v>2022</v>
      </c>
      <c r="R408" s="1" t="s">
        <v>4214</v>
      </c>
      <c r="S408" s="1" t="s">
        <v>2024</v>
      </c>
      <c r="T408" s="1" t="s">
        <v>2025</v>
      </c>
      <c r="U408" s="1" t="s">
        <v>1973</v>
      </c>
      <c r="V408" s="1" t="s">
        <v>3159</v>
      </c>
    </row>
    <row r="409" s="1" customFormat="1" spans="1:22">
      <c r="A409" s="1" t="s">
        <v>4215</v>
      </c>
      <c r="B409" s="1" t="s">
        <v>4216</v>
      </c>
      <c r="C409" s="1" t="s">
        <v>4217</v>
      </c>
      <c r="D409" s="1" t="s">
        <v>2317</v>
      </c>
      <c r="E409" s="1" t="s">
        <v>2318</v>
      </c>
      <c r="F409" s="1" t="s">
        <v>2037</v>
      </c>
      <c r="G409" s="1" t="s">
        <v>2015</v>
      </c>
      <c r="H409" s="1" t="s">
        <v>2016</v>
      </c>
      <c r="I409" s="1" t="s">
        <v>2020</v>
      </c>
      <c r="J409" s="1" t="s">
        <v>2184</v>
      </c>
      <c r="K409" s="1" t="s">
        <v>2020</v>
      </c>
      <c r="L409" s="1" t="s">
        <v>2020</v>
      </c>
      <c r="M409" s="1" t="s">
        <v>2019</v>
      </c>
      <c r="N409" s="1" t="s">
        <v>2019</v>
      </c>
      <c r="O409" s="1" t="s">
        <v>2020</v>
      </c>
      <c r="P409" s="1" t="s">
        <v>2021</v>
      </c>
      <c r="Q409" s="1" t="s">
        <v>2022</v>
      </c>
      <c r="R409" s="1" t="s">
        <v>4218</v>
      </c>
      <c r="S409" s="1" t="s">
        <v>2024</v>
      </c>
      <c r="T409" s="1" t="s">
        <v>2025</v>
      </c>
      <c r="U409" s="1" t="s">
        <v>1973</v>
      </c>
      <c r="V409" s="1" t="s">
        <v>2186</v>
      </c>
    </row>
    <row r="410" s="1" customFormat="1" spans="1:22">
      <c r="A410" s="1" t="s">
        <v>4219</v>
      </c>
      <c r="B410" s="1" t="s">
        <v>4220</v>
      </c>
      <c r="C410" s="1" t="s">
        <v>4221</v>
      </c>
      <c r="D410" s="1" t="s">
        <v>2328</v>
      </c>
      <c r="E410" s="1" t="s">
        <v>2834</v>
      </c>
      <c r="F410" s="1" t="s">
        <v>2112</v>
      </c>
      <c r="G410" s="1" t="s">
        <v>2091</v>
      </c>
      <c r="H410" s="1" t="s">
        <v>2016</v>
      </c>
      <c r="I410" s="1" t="s">
        <v>2020</v>
      </c>
      <c r="J410" s="1" t="s">
        <v>2184</v>
      </c>
      <c r="K410" s="1" t="s">
        <v>2020</v>
      </c>
      <c r="L410" s="1" t="s">
        <v>2020</v>
      </c>
      <c r="M410" s="1" t="s">
        <v>2019</v>
      </c>
      <c r="N410" s="1" t="s">
        <v>2019</v>
      </c>
      <c r="O410" s="1" t="s">
        <v>2020</v>
      </c>
      <c r="P410" s="1" t="s">
        <v>2021</v>
      </c>
      <c r="Q410" s="1" t="s">
        <v>2022</v>
      </c>
      <c r="R410" s="1" t="s">
        <v>4222</v>
      </c>
      <c r="S410" s="1" t="s">
        <v>2024</v>
      </c>
      <c r="T410" s="1" t="s">
        <v>2025</v>
      </c>
      <c r="U410" s="1" t="s">
        <v>1973</v>
      </c>
      <c r="V410" s="1" t="s">
        <v>2213</v>
      </c>
    </row>
    <row r="411" s="1" customFormat="1" spans="1:22">
      <c r="A411" s="1" t="s">
        <v>4223</v>
      </c>
      <c r="B411" s="1" t="s">
        <v>3953</v>
      </c>
      <c r="C411" s="1" t="s">
        <v>4224</v>
      </c>
      <c r="D411" s="1" t="s">
        <v>2328</v>
      </c>
      <c r="E411" s="1" t="s">
        <v>2648</v>
      </c>
      <c r="F411" s="1" t="s">
        <v>2091</v>
      </c>
      <c r="G411" s="1" t="s">
        <v>2055</v>
      </c>
      <c r="H411" s="1" t="s">
        <v>2016</v>
      </c>
      <c r="I411" s="1" t="s">
        <v>2020</v>
      </c>
      <c r="J411" s="1" t="s">
        <v>2184</v>
      </c>
      <c r="K411" s="1" t="s">
        <v>2020</v>
      </c>
      <c r="L411" s="1" t="s">
        <v>2020</v>
      </c>
      <c r="M411" s="1" t="s">
        <v>2019</v>
      </c>
      <c r="N411" s="1" t="s">
        <v>2019</v>
      </c>
      <c r="O411" s="1" t="s">
        <v>2020</v>
      </c>
      <c r="P411" s="1" t="s">
        <v>2021</v>
      </c>
      <c r="Q411" s="1" t="s">
        <v>2022</v>
      </c>
      <c r="R411" s="1" t="s">
        <v>4225</v>
      </c>
      <c r="S411" s="1" t="s">
        <v>2024</v>
      </c>
      <c r="T411" s="1" t="s">
        <v>2025</v>
      </c>
      <c r="U411" s="1" t="s">
        <v>1973</v>
      </c>
      <c r="V411" s="1" t="s">
        <v>2213</v>
      </c>
    </row>
    <row r="412" s="1" customFormat="1" spans="1:22">
      <c r="A412" s="1" t="s">
        <v>4226</v>
      </c>
      <c r="B412" s="1" t="s">
        <v>3953</v>
      </c>
      <c r="C412" s="1" t="s">
        <v>4227</v>
      </c>
      <c r="D412" s="1" t="s">
        <v>2328</v>
      </c>
      <c r="E412" s="1" t="s">
        <v>2593</v>
      </c>
      <c r="F412" s="1" t="s">
        <v>2112</v>
      </c>
      <c r="G412" s="1" t="s">
        <v>2055</v>
      </c>
      <c r="H412" s="1" t="s">
        <v>2016</v>
      </c>
      <c r="I412" s="1" t="s">
        <v>2020</v>
      </c>
      <c r="J412" s="1" t="s">
        <v>2184</v>
      </c>
      <c r="K412" s="1" t="s">
        <v>2020</v>
      </c>
      <c r="L412" s="1" t="s">
        <v>2020</v>
      </c>
      <c r="M412" s="1" t="s">
        <v>2019</v>
      </c>
      <c r="N412" s="1" t="s">
        <v>2019</v>
      </c>
      <c r="O412" s="1" t="s">
        <v>2020</v>
      </c>
      <c r="P412" s="1" t="s">
        <v>2021</v>
      </c>
      <c r="Q412" s="1" t="s">
        <v>2022</v>
      </c>
      <c r="R412" s="1" t="s">
        <v>4228</v>
      </c>
      <c r="S412" s="1" t="s">
        <v>2024</v>
      </c>
      <c r="T412" s="1" t="s">
        <v>2025</v>
      </c>
      <c r="U412" s="1" t="s">
        <v>1973</v>
      </c>
      <c r="V412" s="1" t="s">
        <v>2213</v>
      </c>
    </row>
    <row r="413" s="1" customFormat="1" spans="1:22">
      <c r="A413" s="3">
        <v>999228210102074</v>
      </c>
      <c r="B413" s="1" t="s">
        <v>4229</v>
      </c>
      <c r="C413" s="1" t="s">
        <v>4230</v>
      </c>
      <c r="D413" s="1" t="s">
        <v>4231</v>
      </c>
      <c r="E413" s="1" t="s">
        <v>4232</v>
      </c>
      <c r="F413" s="1" t="s">
        <v>2244</v>
      </c>
      <c r="G413" s="1" t="s">
        <v>2055</v>
      </c>
      <c r="H413" s="1" t="s">
        <v>2016</v>
      </c>
      <c r="I413" s="1" t="s">
        <v>4233</v>
      </c>
      <c r="J413" s="1" t="s">
        <v>30</v>
      </c>
      <c r="K413" s="1" t="s">
        <v>4234</v>
      </c>
      <c r="L413" s="1" t="s">
        <v>4234</v>
      </c>
      <c r="M413" s="1" t="s">
        <v>2019</v>
      </c>
      <c r="N413" s="1" t="s">
        <v>2019</v>
      </c>
      <c r="O413" s="1" t="s">
        <v>2020</v>
      </c>
      <c r="P413" s="1" t="s">
        <v>2021</v>
      </c>
      <c r="Q413" s="1" t="s">
        <v>2022</v>
      </c>
      <c r="R413" s="1" t="s">
        <v>4235</v>
      </c>
      <c r="S413" s="1" t="s">
        <v>2024</v>
      </c>
      <c r="T413" s="1" t="s">
        <v>2025</v>
      </c>
      <c r="U413" s="1" t="s">
        <v>1973</v>
      </c>
      <c r="V413" s="1" t="s">
        <v>2026</v>
      </c>
    </row>
    <row r="414" s="1" customFormat="1" spans="1:22">
      <c r="A414" s="3">
        <v>28117660694</v>
      </c>
      <c r="B414" s="1" t="s">
        <v>4236</v>
      </c>
      <c r="C414" s="1" t="s">
        <v>4237</v>
      </c>
      <c r="D414" s="1" t="s">
        <v>4231</v>
      </c>
      <c r="E414" s="1" t="s">
        <v>4238</v>
      </c>
      <c r="F414" s="1" t="s">
        <v>2027</v>
      </c>
      <c r="G414" s="1" t="s">
        <v>2037</v>
      </c>
      <c r="H414" s="1" t="s">
        <v>2016</v>
      </c>
      <c r="I414" s="1" t="s">
        <v>4239</v>
      </c>
      <c r="J414" s="1" t="s">
        <v>30</v>
      </c>
      <c r="K414" s="1" t="s">
        <v>4240</v>
      </c>
      <c r="L414" s="1" t="s">
        <v>4240</v>
      </c>
      <c r="M414" s="1" t="s">
        <v>2019</v>
      </c>
      <c r="N414" s="1" t="s">
        <v>2019</v>
      </c>
      <c r="O414" s="1" t="s">
        <v>2020</v>
      </c>
      <c r="P414" s="1" t="s">
        <v>2021</v>
      </c>
      <c r="Q414" s="1" t="s">
        <v>2022</v>
      </c>
      <c r="R414" s="1" t="s">
        <v>4241</v>
      </c>
      <c r="S414" s="1" t="s">
        <v>2024</v>
      </c>
      <c r="T414" s="1" t="s">
        <v>2025</v>
      </c>
      <c r="U414" s="1" t="s">
        <v>1973</v>
      </c>
      <c r="V414" s="1" t="s">
        <v>2026</v>
      </c>
    </row>
    <row r="415" s="1" customFormat="1" spans="1:22">
      <c r="A415" s="3">
        <v>999229401763599</v>
      </c>
      <c r="B415" s="1" t="s">
        <v>4147</v>
      </c>
      <c r="C415" s="1" t="s">
        <v>4242</v>
      </c>
      <c r="D415" s="1" t="s">
        <v>2986</v>
      </c>
      <c r="E415" s="1" t="s">
        <v>4243</v>
      </c>
      <c r="F415" s="1" t="s">
        <v>2135</v>
      </c>
      <c r="G415" s="1" t="s">
        <v>2055</v>
      </c>
      <c r="H415" s="1" t="s">
        <v>2016</v>
      </c>
      <c r="I415" s="1" t="s">
        <v>4244</v>
      </c>
      <c r="J415" s="1" t="s">
        <v>30</v>
      </c>
      <c r="K415" s="1" t="s">
        <v>4245</v>
      </c>
      <c r="L415" s="1" t="s">
        <v>4245</v>
      </c>
      <c r="M415" s="1" t="s">
        <v>2019</v>
      </c>
      <c r="N415" s="1" t="s">
        <v>2019</v>
      </c>
      <c r="O415" s="1" t="s">
        <v>2020</v>
      </c>
      <c r="P415" s="1" t="s">
        <v>2021</v>
      </c>
      <c r="Q415" s="1" t="s">
        <v>2022</v>
      </c>
      <c r="R415" s="1" t="s">
        <v>4246</v>
      </c>
      <c r="S415" s="1" t="s">
        <v>2024</v>
      </c>
      <c r="T415" s="1" t="s">
        <v>2025</v>
      </c>
      <c r="U415" s="1" t="s">
        <v>1973</v>
      </c>
      <c r="V415" s="1" t="s">
        <v>2026</v>
      </c>
    </row>
    <row r="416" s="1" customFormat="1" spans="1:22">
      <c r="A416" s="3">
        <v>29346073919</v>
      </c>
      <c r="B416" s="1" t="s">
        <v>3971</v>
      </c>
      <c r="C416" s="1" t="s">
        <v>4247</v>
      </c>
      <c r="D416" s="1" t="s">
        <v>4248</v>
      </c>
      <c r="E416" s="1" t="s">
        <v>4249</v>
      </c>
      <c r="F416" s="1" t="s">
        <v>2112</v>
      </c>
      <c r="G416" s="1" t="s">
        <v>2027</v>
      </c>
      <c r="H416" s="1" t="s">
        <v>2016</v>
      </c>
      <c r="I416" s="1" t="s">
        <v>4250</v>
      </c>
      <c r="J416" s="1" t="s">
        <v>30</v>
      </c>
      <c r="K416" s="1" t="s">
        <v>4251</v>
      </c>
      <c r="L416" s="1" t="s">
        <v>4251</v>
      </c>
      <c r="M416" s="1" t="s">
        <v>2019</v>
      </c>
      <c r="N416" s="1" t="s">
        <v>2019</v>
      </c>
      <c r="O416" s="1" t="s">
        <v>2020</v>
      </c>
      <c r="P416" s="1" t="s">
        <v>2021</v>
      </c>
      <c r="Q416" s="1" t="s">
        <v>2022</v>
      </c>
      <c r="R416" s="1" t="s">
        <v>4252</v>
      </c>
      <c r="S416" s="1" t="s">
        <v>2024</v>
      </c>
      <c r="T416" s="1" t="s">
        <v>2025</v>
      </c>
      <c r="U416" s="1" t="s">
        <v>1973</v>
      </c>
      <c r="V416" s="1" t="s">
        <v>2041</v>
      </c>
    </row>
    <row r="417" s="1" customFormat="1" spans="1:22">
      <c r="A417" s="3">
        <v>29346073930</v>
      </c>
      <c r="B417" s="1" t="s">
        <v>3971</v>
      </c>
      <c r="C417" s="1" t="s">
        <v>4253</v>
      </c>
      <c r="D417" s="1" t="s">
        <v>4248</v>
      </c>
      <c r="E417" s="1" t="s">
        <v>4254</v>
      </c>
      <c r="F417" s="1" t="s">
        <v>2112</v>
      </c>
      <c r="G417" s="1" t="s">
        <v>2027</v>
      </c>
      <c r="H417" s="1" t="s">
        <v>2016</v>
      </c>
      <c r="I417" s="1" t="s">
        <v>4255</v>
      </c>
      <c r="J417" s="1" t="s">
        <v>30</v>
      </c>
      <c r="K417" s="1" t="s">
        <v>4256</v>
      </c>
      <c r="L417" s="1" t="s">
        <v>4256</v>
      </c>
      <c r="M417" s="1" t="s">
        <v>2019</v>
      </c>
      <c r="N417" s="1" t="s">
        <v>2019</v>
      </c>
      <c r="O417" s="1" t="s">
        <v>2020</v>
      </c>
      <c r="P417" s="1" t="s">
        <v>2021</v>
      </c>
      <c r="Q417" s="1" t="s">
        <v>2022</v>
      </c>
      <c r="R417" s="1" t="s">
        <v>4257</v>
      </c>
      <c r="S417" s="1" t="s">
        <v>2024</v>
      </c>
      <c r="T417" s="1" t="s">
        <v>2025</v>
      </c>
      <c r="U417" s="1" t="s">
        <v>1973</v>
      </c>
      <c r="V417" s="1" t="s">
        <v>2041</v>
      </c>
    </row>
    <row r="418" s="1" customFormat="1" spans="1:22">
      <c r="A418" s="3">
        <v>999229397419294</v>
      </c>
      <c r="B418" s="1" t="s">
        <v>4074</v>
      </c>
      <c r="C418" s="1" t="s">
        <v>4258</v>
      </c>
      <c r="D418" s="1" t="s">
        <v>4259</v>
      </c>
      <c r="E418" s="1" t="s">
        <v>4260</v>
      </c>
      <c r="F418" s="1" t="s">
        <v>2173</v>
      </c>
      <c r="G418" s="1" t="s">
        <v>2055</v>
      </c>
      <c r="H418" s="1" t="s">
        <v>2016</v>
      </c>
      <c r="I418" s="1" t="s">
        <v>4261</v>
      </c>
      <c r="J418" s="1" t="s">
        <v>30</v>
      </c>
      <c r="K418" s="1" t="s">
        <v>4262</v>
      </c>
      <c r="L418" s="1" t="s">
        <v>4262</v>
      </c>
      <c r="M418" s="1" t="s">
        <v>2019</v>
      </c>
      <c r="N418" s="1" t="s">
        <v>2019</v>
      </c>
      <c r="O418" s="1" t="s">
        <v>2020</v>
      </c>
      <c r="P418" s="1" t="s">
        <v>2021</v>
      </c>
      <c r="Q418" s="1" t="s">
        <v>2022</v>
      </c>
      <c r="R418" s="1" t="s">
        <v>4263</v>
      </c>
      <c r="S418" s="1" t="s">
        <v>2024</v>
      </c>
      <c r="T418" s="1" t="s">
        <v>2025</v>
      </c>
      <c r="U418" s="1" t="s">
        <v>1973</v>
      </c>
      <c r="V418" s="1" t="s">
        <v>2026</v>
      </c>
    </row>
    <row r="419" s="1" customFormat="1" spans="1:22">
      <c r="A419" s="3">
        <v>999228733434154</v>
      </c>
      <c r="B419" s="1" t="s">
        <v>3993</v>
      </c>
      <c r="C419" s="1" t="s">
        <v>4264</v>
      </c>
      <c r="D419" s="1" t="s">
        <v>2448</v>
      </c>
      <c r="E419" s="1" t="s">
        <v>4265</v>
      </c>
      <c r="F419" s="1" t="s">
        <v>2055</v>
      </c>
      <c r="G419" s="1" t="s">
        <v>2027</v>
      </c>
      <c r="H419" s="1" t="s">
        <v>2016</v>
      </c>
      <c r="I419" s="1" t="s">
        <v>4266</v>
      </c>
      <c r="J419" s="1" t="s">
        <v>30</v>
      </c>
      <c r="K419" s="1" t="s">
        <v>4267</v>
      </c>
      <c r="L419" s="1" t="s">
        <v>4267</v>
      </c>
      <c r="M419" s="1" t="s">
        <v>2019</v>
      </c>
      <c r="N419" s="1" t="s">
        <v>2019</v>
      </c>
      <c r="O419" s="1" t="s">
        <v>2020</v>
      </c>
      <c r="P419" s="1" t="s">
        <v>2021</v>
      </c>
      <c r="Q419" s="1" t="s">
        <v>2022</v>
      </c>
      <c r="R419" s="1" t="s">
        <v>4268</v>
      </c>
      <c r="S419" s="1" t="s">
        <v>2024</v>
      </c>
      <c r="T419" s="1" t="s">
        <v>2025</v>
      </c>
      <c r="U419" s="1" t="s">
        <v>1973</v>
      </c>
      <c r="V419" s="1" t="s">
        <v>2041</v>
      </c>
    </row>
    <row r="420" s="1" customFormat="1" spans="1:22">
      <c r="A420" s="3">
        <v>999228548461941</v>
      </c>
      <c r="B420" s="1" t="s">
        <v>4186</v>
      </c>
      <c r="C420" s="1" t="s">
        <v>4269</v>
      </c>
      <c r="D420" s="1" t="s">
        <v>4270</v>
      </c>
      <c r="E420" s="1" t="s">
        <v>4271</v>
      </c>
      <c r="F420" s="1" t="s">
        <v>2048</v>
      </c>
      <c r="G420" s="1" t="s">
        <v>2037</v>
      </c>
      <c r="H420" s="1" t="s">
        <v>2016</v>
      </c>
      <c r="I420" s="1" t="s">
        <v>4272</v>
      </c>
      <c r="J420" s="1" t="s">
        <v>30</v>
      </c>
      <c r="K420" s="1" t="s">
        <v>4273</v>
      </c>
      <c r="L420" s="1" t="s">
        <v>4273</v>
      </c>
      <c r="M420" s="1" t="s">
        <v>2019</v>
      </c>
      <c r="N420" s="1" t="s">
        <v>2019</v>
      </c>
      <c r="O420" s="1" t="s">
        <v>2020</v>
      </c>
      <c r="P420" s="1" t="s">
        <v>2021</v>
      </c>
      <c r="Q420" s="1" t="s">
        <v>2022</v>
      </c>
      <c r="R420" s="1" t="s">
        <v>4274</v>
      </c>
      <c r="S420" s="1" t="s">
        <v>2024</v>
      </c>
      <c r="T420" s="1" t="s">
        <v>2025</v>
      </c>
      <c r="U420" s="1" t="s">
        <v>2062</v>
      </c>
      <c r="V420" s="1" t="s">
        <v>2041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USD</vt:lpstr>
      <vt:lpstr>CNY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2024-03-11T02:31:53Z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15941947317540BF9FEDB5DD350C249E_12</vt:lpwstr>
  </property>
</Properties>
</file>