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USD!$1:$297</definedName>
    <definedName name="_xlnm._FilterDatabase" localSheetId="3" hidden="1">CNY!$A$1:$X$7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<sst xmlns="http://schemas.openxmlformats.org/spreadsheetml/2006/main" count="10044" uniqueCount="3090">
  <si>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</si>
  <si>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</si>
  <si>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</si>
  <si>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</si>
  <si>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</si>
  <si>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</si>
  <si>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</si>
  <si>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</si>
  <si>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</si>
  <si>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</si>
  <si>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</si>
  <si>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</si>
  <si>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</si>
  <si>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</si>
  <si>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</si>
  <si>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</si>
  <si>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</si>
  <si>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</si>
  <si>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</si>
  <si>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</si>
  <si>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</si>
  <si>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</si>
  <si>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</si>
  <si>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</si>
  <si>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</si>
  <si>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999227995908689	</t>
  </si>
  <si>
    <t>Ctrip</t>
  </si>
  <si>
    <t>正常</t>
  </si>
  <si>
    <t>[吉隆坡]吉隆坡四季酒店(Four Seasons Hotel Kuala Lumpur)(16978223)</t>
  </si>
  <si>
    <t>城景房(至少连住2晚及以上)&lt;早餐&gt;</t>
  </si>
  <si>
    <t>USD</t>
  </si>
  <si>
    <t>GU/RUNFEN</t>
  </si>
  <si>
    <t>CA6352240226USD-W</t>
  </si>
  <si>
    <t>未提现</t>
  </si>
  <si>
    <t>携程开票</t>
  </si>
  <si>
    <t xml:space="preserve">4099412	</t>
  </si>
  <si>
    <t xml:space="preserve">3223208	</t>
  </si>
  <si>
    <t xml:space="preserve">999228142151567	</t>
  </si>
  <si>
    <t>[普吉岛]普吉翡翠海滩度假村(Phuket Emerald Beach Resort)(113894874)</t>
  </si>
  <si>
    <t>池景豪华双床房&lt;早餐&gt;</t>
  </si>
  <si>
    <t>ZHAO/QIUYING</t>
  </si>
  <si>
    <t xml:space="preserve">4138019	</t>
  </si>
  <si>
    <t xml:space="preserve">7484	</t>
  </si>
  <si>
    <t xml:space="preserve">999228367169376	</t>
  </si>
  <si>
    <t>[邦劳]莫达拉海滩度假酒店(Modala Beach Resort)(113903282)</t>
  </si>
  <si>
    <t>陶华房&lt;早餐&gt;</t>
  </si>
  <si>
    <t>WANG/CHING PING</t>
  </si>
  <si>
    <t xml:space="preserve">4217861	</t>
  </si>
  <si>
    <t xml:space="preserve">5027	</t>
  </si>
  <si>
    <t xml:space="preserve">999228420656547	</t>
  </si>
  <si>
    <t>[普吉岛]美地概念酒店(Metadee Concept Hotel)(23861476)</t>
  </si>
  <si>
    <t>豪华双床房直通泳池&lt;早餐&gt;</t>
  </si>
  <si>
    <t>HOU/WEN</t>
  </si>
  <si>
    <t xml:space="preserve">4235686	</t>
  </si>
  <si>
    <t xml:space="preserve">21283	</t>
  </si>
  <si>
    <t xml:space="preserve">999228510353680	</t>
  </si>
  <si>
    <t>[芭堤雅]芭堤雅盛捷酒店(Somerset Pattaya)(113903963)</t>
  </si>
  <si>
    <t>标准双床房&lt;无早&gt;</t>
  </si>
  <si>
    <t>WANG/CONG,ZHANG/CHUXIAN</t>
  </si>
  <si>
    <t xml:space="preserve">4269041	</t>
  </si>
  <si>
    <t xml:space="preserve">10890762	</t>
  </si>
  <si>
    <t xml:space="preserve">999228580319810	</t>
  </si>
  <si>
    <t>[普吉岛]拉查酒店(The Racha)(7350467)</t>
  </si>
  <si>
    <t>豪华别墅&lt;早餐&gt;</t>
  </si>
  <si>
    <t>QI/MENGCAI,QI/JINGXIA</t>
  </si>
  <si>
    <t xml:space="preserve">4302211	</t>
  </si>
  <si>
    <t xml:space="preserve">126303	</t>
  </si>
  <si>
    <t xml:space="preserve">999228766976800	</t>
  </si>
  <si>
    <t>[普吉岛]阿亚拉卡马拉温泉度假酒店(Ayara Kamala Resort &amp; Spa)(8492593)</t>
  </si>
  <si>
    <t>Delxue Ocean View&lt;2人入住&gt;&lt;不退款&gt;&lt;早餐&gt;</t>
  </si>
  <si>
    <t>LI/QUN,YUAN/JINGFANG</t>
  </si>
  <si>
    <t xml:space="preserve">4347428	</t>
  </si>
  <si>
    <t xml:space="preserve">RR23005911	</t>
  </si>
  <si>
    <t xml:space="preserve">999229291799097	</t>
  </si>
  <si>
    <t>[Racha Thewa]阿玛拉素万那普酒店(Amaranth Suvarnabhumi Hotel  Certified)(9022630)</t>
  </si>
  <si>
    <t>豪华房&lt;无早&gt;</t>
  </si>
  <si>
    <t>SEMAPHAT/PRAWEENA</t>
  </si>
  <si>
    <t xml:space="preserve">4372215	</t>
  </si>
  <si>
    <t xml:space="preserve">80859	</t>
  </si>
  <si>
    <t xml:space="preserve">999229352885566	</t>
  </si>
  <si>
    <t>[芭堤雅]芭堤雅阿玛瑞度假酒店(Amari Pattaya)(40615939)</t>
  </si>
  <si>
    <t>豪华房(特大床)&lt;早餐&gt;</t>
  </si>
  <si>
    <t>LI/YUXUAN,LI/WEIDONG</t>
  </si>
  <si>
    <t xml:space="preserve">4406427	</t>
  </si>
  <si>
    <t xml:space="preserve">6870168	</t>
  </si>
  <si>
    <t xml:space="preserve">999229361075795	</t>
  </si>
  <si>
    <t>[苏梅岛]苏梅岛凯悦酒店(Hyatt Regency Koh Samui)(113902215)</t>
  </si>
  <si>
    <t>家庭特大床房(带部分海景)&lt;早餐&gt;</t>
  </si>
  <si>
    <t>HE/HUI</t>
  </si>
  <si>
    <t xml:space="preserve">4410599	</t>
  </si>
  <si>
    <t xml:space="preserve">64504935	</t>
  </si>
  <si>
    <t xml:space="preserve">999229364018570	</t>
  </si>
  <si>
    <t>四季公园景套房&lt;早餐&gt;</t>
  </si>
  <si>
    <t>chen/chen,liu/weiting</t>
  </si>
  <si>
    <t xml:space="preserve">4415274	</t>
  </si>
  <si>
    <t xml:space="preserve">.3231292	</t>
  </si>
  <si>
    <t xml:space="preserve">999229364482309	</t>
  </si>
  <si>
    <t>[兰卡威]四季度假酒店(Four Seasons Resort Langkawi)(8043074)</t>
  </si>
  <si>
    <t>园景底层楼阁&lt;早餐&gt;</t>
  </si>
  <si>
    <t>BAI/XUE JIE</t>
  </si>
  <si>
    <t xml:space="preserve">4416299	</t>
  </si>
  <si>
    <t xml:space="preserve">2405689	</t>
  </si>
  <si>
    <t xml:space="preserve">29376516653	</t>
  </si>
  <si>
    <t>大使套房&lt;早餐&gt;</t>
  </si>
  <si>
    <t>CHEUNG/CHUN PING,MA/YUANJIN</t>
  </si>
  <si>
    <t xml:space="preserve">4422083	</t>
  </si>
  <si>
    <t xml:space="preserve">3231491	</t>
  </si>
  <si>
    <t xml:space="preserve">999229378255075	</t>
  </si>
  <si>
    <t>城景房&lt;早餐&gt;</t>
  </si>
  <si>
    <t>YANG/JIE,LU/DI</t>
  </si>
  <si>
    <t xml:space="preserve">4424143	</t>
  </si>
  <si>
    <t xml:space="preserve">3231558	</t>
  </si>
  <si>
    <t xml:space="preserve">999229386539139	</t>
  </si>
  <si>
    <t>[曼谷]贝斯特韦斯特乍都乍酒店(Best Western Chatuchak)(113902855)</t>
  </si>
  <si>
    <t>高级特大床房&lt;早餐&gt;</t>
  </si>
  <si>
    <t>ZHANG/YITING,XIE/ZHENYA</t>
  </si>
  <si>
    <t xml:space="preserve">4434709	</t>
  </si>
  <si>
    <t xml:space="preserve">BK020132	</t>
  </si>
  <si>
    <t xml:space="preserve">999229386583932	</t>
  </si>
  <si>
    <t>Xie/Fangyi,Sheng/Yujie</t>
  </si>
  <si>
    <t xml:space="preserve">4434734	</t>
  </si>
  <si>
    <t xml:space="preserve">BK020139	</t>
  </si>
  <si>
    <t xml:space="preserve">29389245122	</t>
  </si>
  <si>
    <t>[普塔坦]哥打京那巴鲁婆罗洲酒店&amp;机场酒店(Pan Borneo Hotel Kota Kinabalu)(46878907)</t>
  </si>
  <si>
    <t>泳池景高级房&lt;无早&gt;</t>
  </si>
  <si>
    <t>ZHANG/YUE</t>
  </si>
  <si>
    <t xml:space="preserve">4438463	</t>
  </si>
  <si>
    <t xml:space="preserve">169973	</t>
  </si>
  <si>
    <t xml:space="preserve">999229391396409	</t>
  </si>
  <si>
    <t>[曼谷]曼谷沙通智选假日酒店(Holiday Inn Express Bangkok Sathorn, an IHG Hotel)(8421098)</t>
  </si>
  <si>
    <t>标准房&lt;早餐&gt;</t>
  </si>
  <si>
    <t>YANG/HONG,LUO/ZHIGUO</t>
  </si>
  <si>
    <t xml:space="preserve">4441314	</t>
  </si>
  <si>
    <t xml:space="preserve">41578410,45109215	</t>
  </si>
  <si>
    <t xml:space="preserve">999229394733856	</t>
  </si>
  <si>
    <t>海滩别墅房&lt;早餐&gt;</t>
  </si>
  <si>
    <t>LU/DAN</t>
  </si>
  <si>
    <t xml:space="preserve">4445995	</t>
  </si>
  <si>
    <t xml:space="preserve">2405996	</t>
  </si>
  <si>
    <t xml:space="preserve">999229395414378	</t>
  </si>
  <si>
    <t>[哥打京那巴鲁]哥打京那巴鲁皇宫酒店(The Palace Hotel Kota Kinabalu)(8982089)</t>
  </si>
  <si>
    <t>豪华房&lt;早餐&gt;</t>
  </si>
  <si>
    <t>LIU/ZIJIAN,WANG/YUWEN</t>
  </si>
  <si>
    <t xml:space="preserve">4446888	</t>
  </si>
  <si>
    <t xml:space="preserve">348736362	</t>
  </si>
  <si>
    <t xml:space="preserve">999229399859702	</t>
  </si>
  <si>
    <t>[宿务]宿务蒙特贝罗别墅酒店(Montebello Villa Hotel Cebu)(8241370)</t>
  </si>
  <si>
    <t>豪华阳台房&lt;早餐&gt;</t>
  </si>
  <si>
    <t>CHO/SEUNG YUP</t>
  </si>
  <si>
    <t xml:space="preserve">4453433	</t>
  </si>
  <si>
    <t xml:space="preserve">9425989093925	</t>
  </si>
  <si>
    <t xml:space="preserve">999229408723136	</t>
  </si>
  <si>
    <t>[新加坡]新加坡卡尔登酒店(Carlton Hotel Singapore)(8289959)</t>
  </si>
  <si>
    <t>CHEN/JIYUAN</t>
  </si>
  <si>
    <t xml:space="preserve">4465675	</t>
  </si>
  <si>
    <t xml:space="preserve">	</t>
  </si>
  <si>
    <t xml:space="preserve">999229409076199	</t>
  </si>
  <si>
    <t>[曼谷]曼谷仕丹德酒店(The Standard, Bangkok Mahanakhon)(113902322)</t>
  </si>
  <si>
    <t>豪华特大床房&lt;早餐&gt;</t>
  </si>
  <si>
    <t>TU/JIALI,HOU/FEI</t>
  </si>
  <si>
    <t xml:space="preserve">4466065	</t>
  </si>
  <si>
    <t xml:space="preserve">348435082	</t>
  </si>
  <si>
    <t xml:space="preserve">999229409081789	</t>
  </si>
  <si>
    <t>YUAN/QIN,HOU/GUOLIANG</t>
  </si>
  <si>
    <t xml:space="preserve">4466076	</t>
  </si>
  <si>
    <t xml:space="preserve">348432989	</t>
  </si>
  <si>
    <t xml:space="preserve">999229433544956	</t>
  </si>
  <si>
    <t>标准特大床房&lt;早餐&gt;</t>
  </si>
  <si>
    <t>LU/ZEZHE</t>
  </si>
  <si>
    <t xml:space="preserve">4499378	</t>
  </si>
  <si>
    <t xml:space="preserve">352698319	</t>
  </si>
  <si>
    <t xml:space="preserve">999229433692952	</t>
  </si>
  <si>
    <t>[爱妮岛]爱妮岛S度假村(S Resort El Nido)(113901688)</t>
  </si>
  <si>
    <t>豪华房(大床)&lt;早餐&gt;</t>
  </si>
  <si>
    <t>Pittau/Lorenzo</t>
  </si>
  <si>
    <t xml:space="preserve">4499561	</t>
  </si>
  <si>
    <t xml:space="preserve">3534736819851	</t>
  </si>
  <si>
    <t xml:space="preserve">999229435901797	</t>
  </si>
  <si>
    <t>[曼谷]曼谷帕色哇公主酒店(Pathumwan Princess Hotel)(8193837)</t>
  </si>
  <si>
    <t>豪华经典双床房&lt;早餐&gt;</t>
  </si>
  <si>
    <t>JI/JIAJUN,YAO/YIWEN,JI/HANHONG,XU/BING</t>
  </si>
  <si>
    <t xml:space="preserve">4502553	</t>
  </si>
  <si>
    <t xml:space="preserve">3931104,3931184	</t>
  </si>
  <si>
    <t xml:space="preserve">999229438193055	</t>
  </si>
  <si>
    <t>YANG/DINGQUAN</t>
  </si>
  <si>
    <t xml:space="preserve">4505906	</t>
  </si>
  <si>
    <t xml:space="preserve">3233659	</t>
  </si>
  <si>
    <t xml:space="preserve">999229438839262	</t>
  </si>
  <si>
    <t>[普吉岛]普吉岛芭东美爵大酒店(Grand Mercure Phuket Patong)(7312477)</t>
  </si>
  <si>
    <t>高级双床房&lt;早餐&gt;</t>
  </si>
  <si>
    <t>ZHU/BOYI,ZHU/CHUNFANG</t>
  </si>
  <si>
    <t xml:space="preserve">4506722	</t>
  </si>
  <si>
    <t xml:space="preserve">718569	</t>
  </si>
  <si>
    <t xml:space="preserve">999229438914640	</t>
  </si>
  <si>
    <t>ZHU/CHUNLIAN,GAO/CUIYING</t>
  </si>
  <si>
    <t xml:space="preserve">4506790	</t>
  </si>
  <si>
    <t xml:space="preserve">718571	</t>
  </si>
  <si>
    <t xml:space="preserve">999229439436955	</t>
  </si>
  <si>
    <t>海景豪华特大床房&lt;早餐&gt;</t>
  </si>
  <si>
    <t>REN/JUNHUI</t>
  </si>
  <si>
    <t xml:space="preserve">4507428	</t>
  </si>
  <si>
    <t xml:space="preserve">6874082	</t>
  </si>
  <si>
    <t xml:space="preserve">999229442727117	</t>
  </si>
  <si>
    <t>[普吉岛]海顿里拉瓦迪酒店(Leelavadee HuaTing Holiday Phuket)(9351017)</t>
  </si>
  <si>
    <t>园景高级房&lt;早餐&gt;</t>
  </si>
  <si>
    <t>MARAIS/BAREND CORNELIUS</t>
  </si>
  <si>
    <t xml:space="preserve">4512265	</t>
  </si>
  <si>
    <t xml:space="preserve">2721	</t>
  </si>
  <si>
    <t xml:space="preserve">999229443400782	</t>
  </si>
  <si>
    <t>[圣费尔南多]拉乌尼翁奥利欧度假村(Aureo la Union)(44800152)</t>
  </si>
  <si>
    <t>高级房&lt;早餐&gt;</t>
  </si>
  <si>
    <t>Espada/Jeremia</t>
  </si>
  <si>
    <t xml:space="preserve">4512947	</t>
  </si>
  <si>
    <t xml:space="preserve">173378,173379,173380	</t>
  </si>
  <si>
    <t xml:space="preserve">999229451776447	</t>
  </si>
  <si>
    <t>WU/XUAN,YU/YONGJIE</t>
  </si>
  <si>
    <t xml:space="preserve">4525439	</t>
  </si>
  <si>
    <t xml:space="preserve">352972598 and 352973688	</t>
  </si>
  <si>
    <t xml:space="preserve">999229455891406	</t>
  </si>
  <si>
    <t>[普吉岛]普吉岛科莫雅姆度假村(COMO Point Yamu, Phuket)(7240984)</t>
  </si>
  <si>
    <t>海湾房&lt;早餐&gt;</t>
  </si>
  <si>
    <t>AI/BING,ZHU/YUMING</t>
  </si>
  <si>
    <t xml:space="preserve">4529728	</t>
  </si>
  <si>
    <t xml:space="preserve">1351043	</t>
  </si>
  <si>
    <t xml:space="preserve">999229456824285	</t>
  </si>
  <si>
    <t>[普吉岛]普吉岛城市海港度假酒店(Fishermens Harbour Urban Resort)(11411335)</t>
  </si>
  <si>
    <t>Swaminathan/Shriram Venkataraman</t>
  </si>
  <si>
    <t xml:space="preserve">4530727	</t>
  </si>
  <si>
    <t xml:space="preserve">75164	</t>
  </si>
  <si>
    <t>取消</t>
  </si>
  <si>
    <t xml:space="preserve">999229464830849	</t>
  </si>
  <si>
    <t>[阿尔达夫拉]盖斯尔奥萨拉安纳塔拉沙漠度假酒店(Anantara Qasr Al Sarab Desert Resort)(15951606)</t>
  </si>
  <si>
    <t>园景豪华房&lt;早餐&gt;</t>
  </si>
  <si>
    <t>FAN/MIAO</t>
  </si>
  <si>
    <t xml:space="preserve">4541510	</t>
  </si>
  <si>
    <t xml:space="preserve">17422285	</t>
  </si>
  <si>
    <t xml:space="preserve">999229474152506	</t>
  </si>
  <si>
    <t>[新加坡]Mi Rochor酒店(Hotel Mi Rochor)(115327369)</t>
  </si>
  <si>
    <t>Superior Twin&lt;无早&gt;</t>
  </si>
  <si>
    <t>XING/GUOYU,WANG/CHAO,WANG/ZHONGFU,YANG/WENYING</t>
  </si>
  <si>
    <t xml:space="preserve">4546056	</t>
  </si>
  <si>
    <t xml:space="preserve">353830333	</t>
  </si>
  <si>
    <t xml:space="preserve">29481808442	</t>
  </si>
  <si>
    <t>[普吉岛]普吉岛巴东海滩中央智选假日酒店 - IHG 旗下酒店(Holiday Inn Express Phuket Patong Beach Central, an IHG Hotel)(23861623)</t>
  </si>
  <si>
    <t>池景特大床房&lt;早餐&gt;</t>
  </si>
  <si>
    <t>LYU/JUNFENG,LIU/YINJIE</t>
  </si>
  <si>
    <t xml:space="preserve">4549582	</t>
  </si>
  <si>
    <t xml:space="preserve">353800/353801	</t>
  </si>
  <si>
    <t xml:space="preserve">999229492157134	</t>
  </si>
  <si>
    <t>[丹戎士拔]吉隆坡黄金棕榈树度假村(Avani Sepang Goldcoast Resort)(13659739)</t>
  </si>
  <si>
    <t>两卧室别墅&lt;早餐&gt;</t>
  </si>
  <si>
    <t>JOHARI/NURULASMA</t>
  </si>
  <si>
    <t xml:space="preserve">4551155	</t>
  </si>
  <si>
    <t xml:space="preserve">999229496079492	</t>
  </si>
  <si>
    <t>TANG/YU</t>
  </si>
  <si>
    <t xml:space="preserve">4552277	</t>
  </si>
  <si>
    <t xml:space="preserve">17422844	</t>
  </si>
  <si>
    <t xml:space="preserve">999229539584558	</t>
  </si>
  <si>
    <t>[曼谷]是隆不容错过酒店 by Cross Collection(Haven't Met Bangkok Silom by Cross Collection)(16159926)</t>
  </si>
  <si>
    <t>城市房&lt;无早&gt;</t>
  </si>
  <si>
    <t>LI/ZHENG,HU/HUIPING</t>
  </si>
  <si>
    <t xml:space="preserve">4560055	</t>
  </si>
  <si>
    <t xml:space="preserve">40317	</t>
  </si>
  <si>
    <t xml:space="preserve">999229543507708	</t>
  </si>
  <si>
    <t>[芭堤雅]芭堤雅文华伊斯特维尔酒店(Mandarin Eastville, Pattaya)(113904047)</t>
  </si>
  <si>
    <t>禅至尊豪华特大床房&lt;无早&gt;</t>
  </si>
  <si>
    <t>BOONPAROTE/TUNWA</t>
  </si>
  <si>
    <t xml:space="preserve">4562006	</t>
  </si>
  <si>
    <t xml:space="preserve">36501	</t>
  </si>
  <si>
    <t xml:space="preserve">999229565054983	</t>
  </si>
  <si>
    <t>[伊洛伊洛市]里士满伊洛伊洛酒店(Richmonde Hotel Iloilo)(44796359)</t>
  </si>
  <si>
    <t>豪华双床房&lt;早餐&gt;</t>
  </si>
  <si>
    <t>HUANG/XUELING,LIN/JIEBEN</t>
  </si>
  <si>
    <t xml:space="preserve">4569818	</t>
  </si>
  <si>
    <t xml:space="preserve">17197188	</t>
  </si>
  <si>
    <t xml:space="preserve">999229582717794	</t>
  </si>
  <si>
    <t>Shi/Nan,Chen/Zhuoni</t>
  </si>
  <si>
    <t xml:space="preserve">4572822	</t>
  </si>
  <si>
    <t xml:space="preserve">17425899	</t>
  </si>
  <si>
    <t xml:space="preserve">999229588171342	</t>
  </si>
  <si>
    <t>两卧室豪华公寓&lt;早餐&gt;</t>
  </si>
  <si>
    <t>CAO/GUOLI,SONG/YANMEI,Cao/yi,CAO/YUNXIANG</t>
  </si>
  <si>
    <t xml:space="preserve">4574397	</t>
  </si>
  <si>
    <t xml:space="preserve">3235916	</t>
  </si>
  <si>
    <t xml:space="preserve">999229592952049	</t>
  </si>
  <si>
    <t>[吉隆坡]吉隆坡圣塔格兰德签名酒店(Santa Grand Signature Kuala Lumpur)(113903327)</t>
  </si>
  <si>
    <t>高级房(双床)&lt;早餐&gt;</t>
  </si>
  <si>
    <t>FANG/YUANYUAN</t>
  </si>
  <si>
    <t xml:space="preserve">4576728	</t>
  </si>
  <si>
    <t xml:space="preserve">57459	</t>
  </si>
  <si>
    <t xml:space="preserve">29602046458	</t>
  </si>
  <si>
    <t>[普吉岛]皇家普吉城市酒店(Royal Phuket City Hotel)(8419337)</t>
  </si>
  <si>
    <t>ZHANG/TING,YAN/LIJUN</t>
  </si>
  <si>
    <t xml:space="preserve">4577785	</t>
  </si>
  <si>
    <t xml:space="preserve">110101	</t>
  </si>
  <si>
    <t xml:space="preserve">999229610779221	</t>
  </si>
  <si>
    <t>[芭堤雅]芭堤雅勒瓦纳酒店(Levana Pattaya Hotel)(44801593)</t>
  </si>
  <si>
    <t>高级房&lt;无早&gt;</t>
  </si>
  <si>
    <t>WU/RUONAN,HOU/XIAOCHUAN</t>
  </si>
  <si>
    <t xml:space="preserve">4581009	</t>
  </si>
  <si>
    <t xml:space="preserve">41633	</t>
  </si>
  <si>
    <t xml:space="preserve">999229639854945	</t>
  </si>
  <si>
    <t>[奥兰多]奥兰多罗森酒店(Rosen Inn at Pointe Orlando)(8242702)</t>
  </si>
  <si>
    <t>两张大床房&lt;无早&gt;</t>
  </si>
  <si>
    <t>LIU/DUN,SHI/YAO</t>
  </si>
  <si>
    <t xml:space="preserve">4583141	</t>
  </si>
  <si>
    <t xml:space="preserve">840428385	</t>
  </si>
  <si>
    <t xml:space="preserve">999229643217477	</t>
  </si>
  <si>
    <t>[新加坡]新加坡客安酒店 - 远东集团(The Clan Hotel Singapore by Far East Hospitality)(113903729)</t>
  </si>
  <si>
    <t>豪华客房&lt;无早&gt;</t>
  </si>
  <si>
    <t>Liu/Jiao,Hao/Lin</t>
  </si>
  <si>
    <t xml:space="preserve">4584275	</t>
  </si>
  <si>
    <t xml:space="preserve">355968906	</t>
  </si>
  <si>
    <t xml:space="preserve">999229643521129	</t>
  </si>
  <si>
    <t>[普吉岛]滨海画廊度假村-卡查-卡利姆湾(Marina Gallery Resort-Kacha-Kalim Bay)(113903895)</t>
  </si>
  <si>
    <t>豪华海景房&lt;早餐&gt;</t>
  </si>
  <si>
    <t>XIA/YANGYANG,LIANG/HE</t>
  </si>
  <si>
    <t xml:space="preserve">4584370	</t>
  </si>
  <si>
    <t xml:space="preserve">RR24000078	</t>
  </si>
  <si>
    <t xml:space="preserve">999229646408311	</t>
  </si>
  <si>
    <t>[曼谷]曼谷柏悦酒店(Park Hyatt Bangkok)(8058871)</t>
  </si>
  <si>
    <t>特大床房&lt;早餐&gt;</t>
  </si>
  <si>
    <t>XU/LINLIN,WU/WENHUA</t>
  </si>
  <si>
    <t xml:space="preserve">4585474	</t>
  </si>
  <si>
    <t xml:space="preserve">52961348	</t>
  </si>
  <si>
    <t xml:space="preserve">29646799142	</t>
  </si>
  <si>
    <t>[曼谷]素坤逸 S15 酒店(S15 Sukhumvit Hotel)(8627138)</t>
  </si>
  <si>
    <t>简易套房&lt;早餐&gt;</t>
  </si>
  <si>
    <t>FU/SHAOJUN</t>
  </si>
  <si>
    <t xml:space="preserve">4585682	</t>
  </si>
  <si>
    <t xml:space="preserve">20415644-1	</t>
  </si>
  <si>
    <t xml:space="preserve">999229684104795	</t>
  </si>
  <si>
    <t>LIU/ZHE</t>
  </si>
  <si>
    <t xml:space="preserve">4589814	</t>
  </si>
  <si>
    <t xml:space="preserve">15739817	</t>
  </si>
  <si>
    <t xml:space="preserve">999229687833066	</t>
  </si>
  <si>
    <t>SIM/JIAN MIN</t>
  </si>
  <si>
    <t xml:space="preserve">4590402	</t>
  </si>
  <si>
    <t xml:space="preserve">84574	</t>
  </si>
  <si>
    <t xml:space="preserve">999229691679874	</t>
  </si>
  <si>
    <t>豪华房&lt;2人入住&gt;&lt;不退款&gt;&lt;早餐&gt;</t>
  </si>
  <si>
    <t>CHEN/CHUNGHAN,CHEN/YUNEN,CHEN/YINGHAO,LIN/YICHIN</t>
  </si>
  <si>
    <t xml:space="preserve">4591525	</t>
  </si>
  <si>
    <t xml:space="preserve">140201	</t>
  </si>
  <si>
    <t xml:space="preserve">999228580604069	</t>
  </si>
  <si>
    <t>部分海景至尊豪华泳池别墅&lt;早餐&gt;</t>
  </si>
  <si>
    <t>FANG/YUAN</t>
  </si>
  <si>
    <t xml:space="preserve">4302261	</t>
  </si>
  <si>
    <t xml:space="preserve">126302	</t>
  </si>
  <si>
    <t xml:space="preserve">999229700419126	</t>
  </si>
  <si>
    <t>豪华泳池景观房&lt;早餐&gt;</t>
  </si>
  <si>
    <t>FENG/MEI</t>
  </si>
  <si>
    <t xml:space="preserve">4594209	</t>
  </si>
  <si>
    <t xml:space="preserve">29701025545	</t>
  </si>
  <si>
    <t>[沙美岛]班普罗海酒店(Baan Ploy Sea)(44794596)</t>
  </si>
  <si>
    <t>ZHANG/WANGZHE</t>
  </si>
  <si>
    <t xml:space="preserve">4594353	</t>
  </si>
  <si>
    <t xml:space="preserve">BP4594353	</t>
  </si>
  <si>
    <t xml:space="preserve">999229704569241	</t>
  </si>
  <si>
    <t>[奥兰多]罗森国际酒店(Rosen Inn International Near the Parks)(16096398)</t>
  </si>
  <si>
    <t>豪华双人房（2张双人床）&lt;无早&gt;</t>
  </si>
  <si>
    <t>JIANG/YUN,Chen/Yanwen</t>
  </si>
  <si>
    <t xml:space="preserve">4595835	</t>
  </si>
  <si>
    <t xml:space="preserve">841407813 ,841407827	</t>
  </si>
  <si>
    <t xml:space="preserve">999229704741659	</t>
  </si>
  <si>
    <t>ZHANG/ZHENGTIAN,PAN/RONG</t>
  </si>
  <si>
    <t xml:space="preserve">4596072	</t>
  </si>
  <si>
    <t xml:space="preserve">20869789	</t>
  </si>
  <si>
    <t xml:space="preserve">999229752445632	</t>
  </si>
  <si>
    <t>泳池园景房&lt;早餐&gt;</t>
  </si>
  <si>
    <t>Tan/Chao,Tan/Juhua,Jiang/Tianzi</t>
  </si>
  <si>
    <t xml:space="preserve">4605952	</t>
  </si>
  <si>
    <t xml:space="preserve">3237177	</t>
  </si>
  <si>
    <t xml:space="preserve">29755816860	</t>
  </si>
  <si>
    <t>Bong Soo Standard Queen&lt;早餐&gt;</t>
  </si>
  <si>
    <t>SUN/BIN</t>
  </si>
  <si>
    <t xml:space="preserve">4607358	</t>
  </si>
  <si>
    <t xml:space="preserve">58636	</t>
  </si>
  <si>
    <t xml:space="preserve">999229762668604	</t>
  </si>
  <si>
    <t>园景楼上楼阁&lt;早餐&gt;</t>
  </si>
  <si>
    <t>HOU/QIUHUI,RONG/QIYU</t>
  </si>
  <si>
    <t xml:space="preserve">4608729	</t>
  </si>
  <si>
    <t xml:space="preserve">2409705	</t>
  </si>
  <si>
    <t xml:space="preserve">999229802169159	</t>
  </si>
  <si>
    <t>[普吉岛]卡塔棕榈水疗度假酒店(Kata Palm Resort &amp; Spa)(23861684)</t>
  </si>
  <si>
    <t>豪华客房&lt;早餐&gt;</t>
  </si>
  <si>
    <t>LAI/TING</t>
  </si>
  <si>
    <t xml:space="preserve">4612754	</t>
  </si>
  <si>
    <t xml:space="preserve">Sineenuch	</t>
  </si>
  <si>
    <t xml:space="preserve">999229806299043	</t>
  </si>
  <si>
    <t>[华欣]华欣仕丹德酒店(The Standard, Hua Hin)(114708072)</t>
  </si>
  <si>
    <t>Luo/Bin</t>
  </si>
  <si>
    <t xml:space="preserve">4613702	</t>
  </si>
  <si>
    <t xml:space="preserve">358200398	</t>
  </si>
  <si>
    <t xml:space="preserve">999229807960034	</t>
  </si>
  <si>
    <t>[普吉岛]普吉市宜必思尚品酒店(Ibis Styles Phuket City)(9593430)</t>
  </si>
  <si>
    <t>标准双床房&lt;早餐&gt;</t>
  </si>
  <si>
    <t>CHEN/xiaoheng,wang/min</t>
  </si>
  <si>
    <t xml:space="preserve">4614329	</t>
  </si>
  <si>
    <t xml:space="preserve">511569	</t>
  </si>
  <si>
    <t xml:space="preserve">999229807989082	</t>
  </si>
  <si>
    <t>标准大床房&lt;早餐&gt;</t>
  </si>
  <si>
    <t>CHEN/yu</t>
  </si>
  <si>
    <t xml:space="preserve">4614347	</t>
  </si>
  <si>
    <t xml:space="preserve">511570	</t>
  </si>
  <si>
    <t xml:space="preserve">999229813701677	</t>
  </si>
  <si>
    <t>LI/YANZHOU,HAN/JINLONG</t>
  </si>
  <si>
    <t xml:space="preserve">4617179	</t>
  </si>
  <si>
    <t xml:space="preserve">1355105	</t>
  </si>
  <si>
    <t xml:space="preserve">999229814707779	</t>
  </si>
  <si>
    <t>[普吉岛]拉威棕榈滩度假酒店(Rawai Palm Beach Resort)(44792793)</t>
  </si>
  <si>
    <t>豪华房(直通泳池)&lt;早餐&gt;</t>
  </si>
  <si>
    <t>CHEN/SHI</t>
  </si>
  <si>
    <t xml:space="preserve">4617480	</t>
  </si>
  <si>
    <t xml:space="preserve">999229817276771	</t>
  </si>
  <si>
    <t>[普吉岛]普吉岛塔夫棕榈海滩度假村(Thavorn Palm Beach Resort Phuket)(7399160)</t>
  </si>
  <si>
    <t>豪华房(带露台)&lt;早餐&gt;</t>
  </si>
  <si>
    <t>GAO/PINJIE</t>
  </si>
  <si>
    <t xml:space="preserve">609871	</t>
  </si>
  <si>
    <t xml:space="preserve">999229827020544	</t>
  </si>
  <si>
    <t>行政俱乐部双床房&lt;早餐&gt;</t>
  </si>
  <si>
    <t>HUANG/TING,SUN/HONGNIAN</t>
  </si>
  <si>
    <t xml:space="preserve">4621653	</t>
  </si>
  <si>
    <t xml:space="preserve">6879743	</t>
  </si>
  <si>
    <t xml:space="preserve">999229831899541	</t>
  </si>
  <si>
    <t>CAO/RUI,CAO/QIAO</t>
  </si>
  <si>
    <t xml:space="preserve">4623423	</t>
  </si>
  <si>
    <t xml:space="preserve">3237946	</t>
  </si>
  <si>
    <t xml:space="preserve">999229836121040	</t>
  </si>
  <si>
    <t>丛林豪华房&lt;早餐&gt;</t>
  </si>
  <si>
    <t>ZHAO/JIANXIN</t>
  </si>
  <si>
    <t xml:space="preserve">4624629	</t>
  </si>
  <si>
    <t xml:space="preserve">BP4624629	</t>
  </si>
  <si>
    <t xml:space="preserve">999229840631327	</t>
  </si>
  <si>
    <t>高级房(大床)&lt;早餐&gt;</t>
  </si>
  <si>
    <t>XIONG/QINGYAN</t>
  </si>
  <si>
    <t xml:space="preserve">4625508	</t>
  </si>
  <si>
    <t xml:space="preserve">59269	</t>
  </si>
  <si>
    <t xml:space="preserve">999229845733654	</t>
  </si>
  <si>
    <t>ZHAO/QIPING</t>
  </si>
  <si>
    <t xml:space="preserve">4627048	</t>
  </si>
  <si>
    <t xml:space="preserve">512138	</t>
  </si>
  <si>
    <t xml:space="preserve">999229846616218	</t>
  </si>
  <si>
    <t>[芽庄]芽庄洲际酒店(InterContinental Nha Trang, an IHG Hotel)(23861620)</t>
  </si>
  <si>
    <t>海景经典特大床房&lt;早餐&gt;</t>
  </si>
  <si>
    <t>ZHANG/LILI,LIU/HAIHUI</t>
  </si>
  <si>
    <t xml:space="preserve">4627576	</t>
  </si>
  <si>
    <t xml:space="preserve">889987	</t>
  </si>
  <si>
    <t xml:space="preserve">999229887652141	</t>
  </si>
  <si>
    <t>[曼谷]曼谷金普顿玫兰酒店(Kimpton Maa-Lai Bangkok, an IHG Hotel)(114017003)</t>
  </si>
  <si>
    <t>基础特大床房&lt;早餐&gt;</t>
  </si>
  <si>
    <t>LU/PEISHAN</t>
  </si>
  <si>
    <t xml:space="preserve">4629629	</t>
  </si>
  <si>
    <t xml:space="preserve">63511570	</t>
  </si>
  <si>
    <t xml:space="preserve">999229889237285	</t>
  </si>
  <si>
    <t>TAN/ZHIXIN,DONG/ANJIE</t>
  </si>
  <si>
    <t xml:space="preserve">4630208	</t>
  </si>
  <si>
    <t xml:space="preserve">359489221	</t>
  </si>
  <si>
    <t xml:space="preserve">999229892637668	</t>
  </si>
  <si>
    <t>大型私人泳池别墅(至少连住2晚及以上)&lt;早餐&gt;</t>
  </si>
  <si>
    <t>WANG/SEN,MAO/MAO</t>
  </si>
  <si>
    <t xml:space="preserve">4632289	</t>
  </si>
  <si>
    <t xml:space="preserve">RR2400508	</t>
  </si>
  <si>
    <t xml:space="preserve">999229900613927	</t>
  </si>
  <si>
    <t>[甲米]奥南富皮曼水疗度假村(Ao Nang Phu Pi Maan Resort &amp; Spa)(9000278)</t>
  </si>
  <si>
    <t>尊贵一卧室别墅&lt;早餐&gt;</t>
  </si>
  <si>
    <t>WANG/LIFENG</t>
  </si>
  <si>
    <t xml:space="preserve">4634390	</t>
  </si>
  <si>
    <t xml:space="preserve">999229902007923	</t>
  </si>
  <si>
    <t>[曼谷]彩虹套房酒店(Baiyoke Suite Hotel)(9350168)</t>
  </si>
  <si>
    <t>高级套房&lt;早餐&gt;</t>
  </si>
  <si>
    <t>WONGWUT/SUPON</t>
  </si>
  <si>
    <t xml:space="preserve">4634899	</t>
  </si>
  <si>
    <t xml:space="preserve">82541	</t>
  </si>
  <si>
    <t xml:space="preserve">999229904458160	</t>
  </si>
  <si>
    <t>[新加坡]樟宜机场皇冠假日酒店  - IHG 旗下酒店(Crowne Plaza Changi Airport, an IHG Hotel)(8579850)</t>
  </si>
  <si>
    <t>宝石翼楼标准特大床房&lt;无早&gt;</t>
  </si>
  <si>
    <t>LIU/ANJIE,ZHOU/XING</t>
  </si>
  <si>
    <t xml:space="preserve">4636064	</t>
  </si>
  <si>
    <t xml:space="preserve">40718891	</t>
  </si>
  <si>
    <t xml:space="preserve">29914205274	</t>
  </si>
  <si>
    <t>[哥打京那巴鲁]佳蓝汶莱度假村(Nexus Resort &amp; Spa Karambunai)(9568532)</t>
  </si>
  <si>
    <t>海洋豪华全景房&lt;早餐&gt;</t>
  </si>
  <si>
    <t>ZHOU/ZHENGPING,Zhang/Li</t>
  </si>
  <si>
    <t xml:space="preserve">4639644	</t>
  </si>
  <si>
    <t xml:space="preserve">388953317	</t>
  </si>
  <si>
    <t xml:space="preserve">999229921627739	</t>
  </si>
  <si>
    <t>Hou/Zhanglan</t>
  </si>
  <si>
    <t xml:space="preserve">4642494	</t>
  </si>
  <si>
    <t xml:space="preserve">85860	</t>
  </si>
  <si>
    <t xml:space="preserve">999229921690092	</t>
  </si>
  <si>
    <t>[普吉岛]太阳之翼卡马拉海滩度假村(Sunwing Kamala Beach)(8492487)</t>
  </si>
  <si>
    <t>欢乐宝贝工作室&lt;早餐&gt;</t>
  </si>
  <si>
    <t>ZANG/TINGZHEN</t>
  </si>
  <si>
    <t xml:space="preserve">4642582	</t>
  </si>
  <si>
    <t xml:space="preserve">155397	</t>
  </si>
  <si>
    <t xml:space="preserve">999229925683134	</t>
  </si>
  <si>
    <t>WANG/YIMIN,YU/HAIXUE</t>
  </si>
  <si>
    <t xml:space="preserve">4644381	</t>
  </si>
  <si>
    <t xml:space="preserve">363207297	</t>
  </si>
  <si>
    <t xml:space="preserve">999229925720076	</t>
  </si>
  <si>
    <t>YU/XUEPING,ZHU/SHAODONG</t>
  </si>
  <si>
    <t xml:space="preserve">4644404	</t>
  </si>
  <si>
    <t xml:space="preserve">363204031	</t>
  </si>
  <si>
    <t xml:space="preserve">29926185764	</t>
  </si>
  <si>
    <t>[民丹岛]民丹岛悦榕庄(Banyan Tree Bintan)(23861478)</t>
  </si>
  <si>
    <t>沿海热带雨林别墅&lt;早餐&gt;</t>
  </si>
  <si>
    <t>YUAN/KAIHONG</t>
  </si>
  <si>
    <t xml:space="preserve">4644823	</t>
  </si>
  <si>
    <t xml:space="preserve">33495235	</t>
  </si>
  <si>
    <t xml:space="preserve">999229930180045	</t>
  </si>
  <si>
    <t>Deluxe Queen Balcony&lt;无早&gt;</t>
  </si>
  <si>
    <t>WANG/JUE</t>
  </si>
  <si>
    <t xml:space="preserve">4645914	</t>
  </si>
  <si>
    <t xml:space="preserve">361653199	</t>
  </si>
  <si>
    <t xml:space="preserve">29941498537	</t>
  </si>
  <si>
    <t>WANG/DONGYAN,LIANG/YUANYUAN</t>
  </si>
  <si>
    <t xml:space="preserve">4649682	</t>
  </si>
  <si>
    <t xml:space="preserve">514118	</t>
  </si>
  <si>
    <t xml:space="preserve">999229943057782	</t>
  </si>
  <si>
    <t>TORRES/ERWIN</t>
  </si>
  <si>
    <t xml:space="preserve">4649958	</t>
  </si>
  <si>
    <t xml:space="preserve">82723	</t>
  </si>
  <si>
    <t xml:space="preserve">999229943247665	</t>
  </si>
  <si>
    <t>BIGTAS/AMADOR</t>
  </si>
  <si>
    <t xml:space="preserve">4649998	</t>
  </si>
  <si>
    <t xml:space="preserve">82724	</t>
  </si>
  <si>
    <t xml:space="preserve">999229943848605	</t>
  </si>
  <si>
    <t>行政房&lt;早餐&gt;</t>
  </si>
  <si>
    <t>AVISO/ISMAEL SR,AVISO/ISMAEL JR</t>
  </si>
  <si>
    <t xml:space="preserve">4650150	</t>
  </si>
  <si>
    <t xml:space="preserve">82731	</t>
  </si>
  <si>
    <t xml:space="preserve">29949577288	</t>
  </si>
  <si>
    <t>热带雨林海景别墅&lt;早餐&gt;</t>
  </si>
  <si>
    <t>zou/chengwei</t>
  </si>
  <si>
    <t xml:space="preserve">4651970	</t>
  </si>
  <si>
    <t xml:space="preserve">33495799	</t>
  </si>
  <si>
    <t xml:space="preserve">999229950312904	</t>
  </si>
  <si>
    <t>WANG/WENTONG,XU/CHENJIA</t>
  </si>
  <si>
    <t xml:space="preserve">4652241	</t>
  </si>
  <si>
    <t xml:space="preserve">17437820	</t>
  </si>
  <si>
    <t xml:space="preserve">999229950703208	</t>
  </si>
  <si>
    <t>[新加坡]新加坡泛太平洋酒店(Pan Pacific Singapore)(15267770)</t>
  </si>
  <si>
    <t>行政滨海湾大床客房</t>
  </si>
  <si>
    <t>ZHAI/ZHIJIAN</t>
  </si>
  <si>
    <t xml:space="preserve">4652408	</t>
  </si>
  <si>
    <t xml:space="preserve">116099110	</t>
  </si>
  <si>
    <t xml:space="preserve">999229950959022	</t>
  </si>
  <si>
    <t>[芭堤雅]帕亚酒店(Payaa Hotel)(113903634)</t>
  </si>
  <si>
    <t>Deluxe Double Room&lt;早餐&gt;</t>
  </si>
  <si>
    <t>YIM/TAE SEON</t>
  </si>
  <si>
    <t xml:space="preserve">4652530	</t>
  </si>
  <si>
    <t xml:space="preserve">RR#2400524	</t>
  </si>
  <si>
    <t xml:space="preserve">29998680302	</t>
  </si>
  <si>
    <t>尊贵滨海湾客房</t>
  </si>
  <si>
    <t>LIANG/XIAODAN,LU/WENTING</t>
  </si>
  <si>
    <t xml:space="preserve">4654031	</t>
  </si>
  <si>
    <t xml:space="preserve">116101351, 116101350	</t>
  </si>
  <si>
    <t xml:space="preserve">999229998777529	</t>
  </si>
  <si>
    <t>SUN/QIANHUI,SUN/BAIHUI</t>
  </si>
  <si>
    <t xml:space="preserve">4654046	</t>
  </si>
  <si>
    <t xml:space="preserve">17437170	</t>
  </si>
  <si>
    <t xml:space="preserve">999229999092922	</t>
  </si>
  <si>
    <t>SONG/LEJIAN,Jiang/Jian</t>
  </si>
  <si>
    <t xml:space="preserve">4654121	</t>
  </si>
  <si>
    <t xml:space="preserve">890825	</t>
  </si>
  <si>
    <t xml:space="preserve">999229999244043	</t>
  </si>
  <si>
    <t>QU/GUANQING,CHENG/ZHUO</t>
  </si>
  <si>
    <t xml:space="preserve">4654148	</t>
  </si>
  <si>
    <t xml:space="preserve">514428	</t>
  </si>
  <si>
    <t xml:space="preserve">999229999636230	</t>
  </si>
  <si>
    <t>[曼谷]曼谷河畔萨利尔酒店(The Salil Hotel Riverside Bangkok)(113902298)</t>
  </si>
  <si>
    <t>池景豪华房&lt;无早&gt;</t>
  </si>
  <si>
    <t>Koh/Sutomo</t>
  </si>
  <si>
    <t xml:space="preserve">4654241	</t>
  </si>
  <si>
    <t xml:space="preserve">32808	</t>
  </si>
  <si>
    <t xml:space="preserve">999229999989447	</t>
  </si>
  <si>
    <t>ZHU/RENSHUI,WANG/CHAOYU</t>
  </si>
  <si>
    <t xml:space="preserve">4654324	</t>
  </si>
  <si>
    <t xml:space="preserve">999230002083234	</t>
  </si>
  <si>
    <t>[曼谷]曼谷萨通JC凯文酒店(JC Kevin Sathorn Bangkok Hotel)(7281105)</t>
  </si>
  <si>
    <t>天际一卧室套房含阳台&lt;早餐&gt;</t>
  </si>
  <si>
    <t>TANG/JU</t>
  </si>
  <si>
    <t xml:space="preserve">4655279	</t>
  </si>
  <si>
    <t xml:space="preserve">30005801035	</t>
  </si>
  <si>
    <t>宝石翼楼标准特大床房&lt;早餐&gt;</t>
  </si>
  <si>
    <t>LO/DANNY</t>
  </si>
  <si>
    <t xml:space="preserve">4656645	</t>
  </si>
  <si>
    <t xml:space="preserve">80200443	</t>
  </si>
  <si>
    <t xml:space="preserve">999230006323281	</t>
  </si>
  <si>
    <t>TANG/MIN</t>
  </si>
  <si>
    <t xml:space="preserve">4656773	</t>
  </si>
  <si>
    <t xml:space="preserve">17437856	</t>
  </si>
  <si>
    <t xml:space="preserve">999230007165222	</t>
  </si>
  <si>
    <t>PEI/LU,KONG/XINMIN</t>
  </si>
  <si>
    <t xml:space="preserve">4656993	</t>
  </si>
  <si>
    <t xml:space="preserve">33495634	</t>
  </si>
  <si>
    <t xml:space="preserve">999230007871625	</t>
  </si>
  <si>
    <t>[奥兰多]布埃纳文图拉湖克拉丽奥酒店 - 罗森酒店集团(Rosen Inn Lake Buena Vista)(8899698)</t>
  </si>
  <si>
    <t>两张双人床房&lt;无早&gt;</t>
  </si>
  <si>
    <t>MA/HAIYING,QIN/DALONG</t>
  </si>
  <si>
    <t xml:space="preserve">4657194	</t>
  </si>
  <si>
    <t xml:space="preserve">845455475	</t>
  </si>
  <si>
    <t xml:space="preserve">999230010172088	</t>
  </si>
  <si>
    <t>标准房&lt;无早&gt;</t>
  </si>
  <si>
    <t>QU/MENGJIAO</t>
  </si>
  <si>
    <t xml:space="preserve">4657875	</t>
  </si>
  <si>
    <t xml:space="preserve">67346848	</t>
  </si>
  <si>
    <t xml:space="preserve">30011080562	</t>
  </si>
  <si>
    <t>LIU/YANCHENG</t>
  </si>
  <si>
    <t xml:space="preserve">4658196	</t>
  </si>
  <si>
    <t xml:space="preserve">3239413	</t>
  </si>
  <si>
    <t xml:space="preserve">30011080560	</t>
  </si>
  <si>
    <t xml:space="preserve">4658195	</t>
  </si>
  <si>
    <t xml:space="preserve">3239411	</t>
  </si>
  <si>
    <t xml:space="preserve">999230023918764	</t>
  </si>
  <si>
    <t>豪华房（可使用泳池）&lt;早餐&gt;</t>
  </si>
  <si>
    <t>CHEN/CHONGBI,WU/PAN</t>
  </si>
  <si>
    <t xml:space="preserve">4662023	</t>
  </si>
  <si>
    <t xml:space="preserve">RR2400065	</t>
  </si>
  <si>
    <t xml:space="preserve">999230024080122	</t>
  </si>
  <si>
    <t>刘刚,吴成树</t>
  </si>
  <si>
    <t xml:space="preserve">4662071	</t>
  </si>
  <si>
    <t xml:space="preserve">RR2400066	</t>
  </si>
  <si>
    <t xml:space="preserve">999230025381144	</t>
  </si>
  <si>
    <t>YU/QIAO,Ning/Yu</t>
  </si>
  <si>
    <t xml:space="preserve">4662525	</t>
  </si>
  <si>
    <t xml:space="preserve">17439069	</t>
  </si>
  <si>
    <t xml:space="preserve">999230027763690	</t>
  </si>
  <si>
    <t>HE/NAN,CHEN/ZHIWEN</t>
  </si>
  <si>
    <t xml:space="preserve">4663669	</t>
  </si>
  <si>
    <t xml:space="preserve">514974	</t>
  </si>
  <si>
    <t xml:space="preserve">999230027832338	</t>
  </si>
  <si>
    <t>[乔治市]格尼G酒店(G Hotel Gurney)(9580335)</t>
  </si>
  <si>
    <t>ZHANG/PING</t>
  </si>
  <si>
    <t xml:space="preserve">4663698	</t>
  </si>
  <si>
    <t xml:space="preserve">23468706	</t>
  </si>
  <si>
    <t xml:space="preserve">999230030556373	</t>
  </si>
  <si>
    <t>[长滩岛]和南恩花园度假酒店(Henann Garden Resort)(8209322)</t>
  </si>
  <si>
    <t>精致套房&lt;早餐&gt;</t>
  </si>
  <si>
    <t>ZHOU/YING,ZHU/SHUNFENG,XU/YANG,SHEN/JIAYING</t>
  </si>
  <si>
    <t xml:space="preserve">4664629	</t>
  </si>
  <si>
    <t xml:space="preserve">999230031606182	</t>
  </si>
  <si>
    <t>[曼谷]曼谷暹罗美居酒店(Mercure Bangkok Siam)(8184714)</t>
  </si>
  <si>
    <t>WU/YUNHONG,JIN/RONG</t>
  </si>
  <si>
    <t xml:space="preserve">4664759	</t>
  </si>
  <si>
    <t xml:space="preserve">9186721	</t>
  </si>
  <si>
    <t xml:space="preserve">999230032452648	</t>
  </si>
  <si>
    <t>MENG/WEIJIE</t>
  </si>
  <si>
    <t xml:space="preserve">4664920	</t>
  </si>
  <si>
    <t xml:space="preserve">sineenuch	</t>
  </si>
  <si>
    <t xml:space="preserve">999230032458463	</t>
  </si>
  <si>
    <t>YUAN/BAOQI</t>
  </si>
  <si>
    <t xml:space="preserve">4664922	</t>
  </si>
  <si>
    <t xml:space="preserve">confirm	</t>
  </si>
  <si>
    <t xml:space="preserve">30033829731	</t>
  </si>
  <si>
    <t>LI/WEIHONG,YUAN/ZHONGPEI</t>
  </si>
  <si>
    <t xml:space="preserve">4665289	</t>
  </si>
  <si>
    <t xml:space="preserve">999230034051583	</t>
  </si>
  <si>
    <t>LIN/YU</t>
  </si>
  <si>
    <t xml:space="preserve">4665351	</t>
  </si>
  <si>
    <t xml:space="preserve">33495919	</t>
  </si>
  <si>
    <t xml:space="preserve">999230035766549	</t>
  </si>
  <si>
    <t>[沙美岛]沙美岛萨凯海滩度假村(Sai Kaew Beach Resort)(24539055)</t>
  </si>
  <si>
    <t>Q尊贵房&lt;早餐&gt;</t>
  </si>
  <si>
    <t>jin/kaiyan,zhang/tan</t>
  </si>
  <si>
    <t xml:space="preserve">4665820	</t>
  </si>
  <si>
    <t xml:space="preserve">SK4665820	</t>
  </si>
  <si>
    <t xml:space="preserve">30035930635	</t>
  </si>
  <si>
    <t>婆罗洲园景豪华房&lt;早餐&gt;</t>
  </si>
  <si>
    <t>HUA/YUANYUAN</t>
  </si>
  <si>
    <t xml:space="preserve">4665874	</t>
  </si>
  <si>
    <t xml:space="preserve">999230038044669	</t>
  </si>
  <si>
    <t>[首尔]美利来酒店首尔明洞.(Migliore Hotel Seoul Myeongdong)(23861683)</t>
  </si>
  <si>
    <t>标准双床房</t>
  </si>
  <si>
    <t>WU/DONGBO</t>
  </si>
  <si>
    <t xml:space="preserve">4666493	</t>
  </si>
  <si>
    <t xml:space="preserve">CH12401311590	</t>
  </si>
  <si>
    <t xml:space="preserve">999230040077354	</t>
  </si>
  <si>
    <t>QIAN/MIN</t>
  </si>
  <si>
    <t xml:space="preserve">4667491	</t>
  </si>
  <si>
    <t xml:space="preserve">20434368	</t>
  </si>
  <si>
    <t xml:space="preserve">999230042095961	</t>
  </si>
  <si>
    <t>[奠磐市社]Wyndham会安皇家海滨度假村(Wyndham Hoi An Royal Beachfront Resort)(116002416)</t>
  </si>
  <si>
    <t>海景大床一室公寓&lt;早餐&gt;</t>
  </si>
  <si>
    <t>LIANG/LI,TAN/XIANKAI,ZHONG/JINHUI,TAN/XIAODAO</t>
  </si>
  <si>
    <t xml:space="preserve">4668325	</t>
  </si>
  <si>
    <t xml:space="preserve">1292	</t>
  </si>
  <si>
    <t xml:space="preserve">999230042697767	</t>
  </si>
  <si>
    <t>[迪拜]迪拜德拉温德姆酒店(Wyndham Dubai Deira)(113903613)</t>
  </si>
  <si>
    <t>高级城景房 2张单人床&lt;早餐&gt;</t>
  </si>
  <si>
    <t>LIU/JIANHONG,WU/FENGSI,ZHENG/XUANZHU,DENG/QIONG</t>
  </si>
  <si>
    <t xml:space="preserve">4668630	</t>
  </si>
  <si>
    <t xml:space="preserve">321248,49	</t>
  </si>
  <si>
    <t xml:space="preserve">999230044189055	</t>
  </si>
  <si>
    <t>Sikanich/Sununthinee</t>
  </si>
  <si>
    <t xml:space="preserve">4668771	</t>
  </si>
  <si>
    <t xml:space="preserve">33189	</t>
  </si>
  <si>
    <t xml:space="preserve">999230042828452	</t>
  </si>
  <si>
    <t>CHEN/SIHAN,WANG/XILU</t>
  </si>
  <si>
    <t xml:space="preserve">4668748	</t>
  </si>
  <si>
    <t xml:space="preserve">891843	</t>
  </si>
  <si>
    <t xml:space="preserve">999230050657484	</t>
  </si>
  <si>
    <t>[普吉岛]普吉岛海床大酒店(Seabed Grand Hotel Phuket)(113902290)</t>
  </si>
  <si>
    <t>WU/SHIHAO,BAO/JIE</t>
  </si>
  <si>
    <t xml:space="preserve">4670016	</t>
  </si>
  <si>
    <t xml:space="preserve">32797	</t>
  </si>
  <si>
    <t xml:space="preserve">999230056827237	</t>
  </si>
  <si>
    <t>[芭堤雅]健康之地度假村及水疗中心(Health Land Resort &amp; Spa)(44705175)</t>
  </si>
  <si>
    <t>ZHANG/LANYUE</t>
  </si>
  <si>
    <t xml:space="preserve">4672036	</t>
  </si>
  <si>
    <t xml:space="preserve">44527	</t>
  </si>
  <si>
    <t xml:space="preserve">999230057616800	</t>
  </si>
  <si>
    <t>双床房&lt;早餐&gt;</t>
  </si>
  <si>
    <t>XU/RONG</t>
  </si>
  <si>
    <t xml:space="preserve">4672346	</t>
  </si>
  <si>
    <t xml:space="preserve">60986316	</t>
  </si>
  <si>
    <t>退单</t>
  </si>
  <si>
    <t xml:space="preserve">999230111665818	</t>
  </si>
  <si>
    <t>[普吉岛]普吉岛迈考海滩艾美度假村(Le Méridien Phuket Mai Khao Beach Resort)(7351056)</t>
  </si>
  <si>
    <t>带阳台的花园景双床间&lt;早餐&gt;&lt;日历房套餐高价值&gt;&lt;新酒店礼盒&gt;</t>
  </si>
  <si>
    <t>ZHANG/SIJIA,CHEN/YUN</t>
  </si>
  <si>
    <t xml:space="preserve">4678013	</t>
  </si>
  <si>
    <t xml:space="preserve">59290	</t>
  </si>
  <si>
    <t xml:space="preserve">999230111806876	</t>
  </si>
  <si>
    <t>[清迈]清迈香格里拉酒店(Shangri-La Chiang Mai)(23861748)</t>
  </si>
  <si>
    <t>尊贵特大床房&lt;早餐&gt;</t>
  </si>
  <si>
    <t>qu/lulu,MENG/MING</t>
  </si>
  <si>
    <t xml:space="preserve">4678089	</t>
  </si>
  <si>
    <t xml:space="preserve">37846006	</t>
  </si>
  <si>
    <t xml:space="preserve">999230125212998	</t>
  </si>
  <si>
    <t>ZHANG/JIANYING,WEI/YAO</t>
  </si>
  <si>
    <t xml:space="preserve">4680036	</t>
  </si>
  <si>
    <t xml:space="preserve">2534090	</t>
  </si>
  <si>
    <t xml:space="preserve">999230126152435	</t>
  </si>
  <si>
    <t>Zhao/Peizhi</t>
  </si>
  <si>
    <t xml:space="preserve">4680402	</t>
  </si>
  <si>
    <t xml:space="preserve">516190	</t>
  </si>
  <si>
    <t xml:space="preserve">999230126728217	</t>
  </si>
  <si>
    <t>[吉隆坡]吉隆坡 EQ 酒店(EQ Kuala Lumpur)(70735267)</t>
  </si>
  <si>
    <t>双塔景豪华特大号床间&lt;早餐&gt;</t>
  </si>
  <si>
    <t>Huang/Shuyang,tang/minmin</t>
  </si>
  <si>
    <t xml:space="preserve">4680629	</t>
  </si>
  <si>
    <t xml:space="preserve">74034175-1 and 70395150-1	</t>
  </si>
  <si>
    <t xml:space="preserve">999230128646529	</t>
  </si>
  <si>
    <t>[新加坡]新加坡基奇纳诺富特酒店(Novotel Singapore on Kitchener)(8292126)</t>
  </si>
  <si>
    <t>家庭三人房&lt;早餐&gt;</t>
  </si>
  <si>
    <t>Zhang/Han,Li/Cui,ZHANG/JINGYANG</t>
  </si>
  <si>
    <t xml:space="preserve">4681666	</t>
  </si>
  <si>
    <t xml:space="preserve">163271194	</t>
  </si>
  <si>
    <t xml:space="preserve">999230129070378	</t>
  </si>
  <si>
    <t>PENG/CHEN,SUN/XIAOLONG,ZHU/ZHICHAO,WEI/ZONGJIAN,CHEN/YU,LI/HONGSHAN,LIU/DEMING</t>
  </si>
  <si>
    <t xml:space="preserve">4681898	</t>
  </si>
  <si>
    <t xml:space="preserve">516182-88	</t>
  </si>
  <si>
    <t xml:space="preserve">999230129339505	</t>
  </si>
  <si>
    <t>[长滩岛]长滩岛费利斯酒店-由伊德润管理(Feliz Hotel Boracay)(113902926)</t>
  </si>
  <si>
    <t>尊贵两张大床房&lt;早餐&gt;</t>
  </si>
  <si>
    <t>SUN/ZHIXIANG,LI/SHUAI</t>
  </si>
  <si>
    <t xml:space="preserve">4682032	</t>
  </si>
  <si>
    <t xml:space="preserve">999230132841632	</t>
  </si>
  <si>
    <t>[中雅加达]雅加达穆利雅史纳延酒店(Hotel Mulia Senayan, Jakarta)(8445848)</t>
  </si>
  <si>
    <t>穆丽雅华丽房&lt;早餐&gt;</t>
  </si>
  <si>
    <t>OH/JUNGSU</t>
  </si>
  <si>
    <t xml:space="preserve">4682642	</t>
  </si>
  <si>
    <t xml:space="preserve">3737012	</t>
  </si>
  <si>
    <t xml:space="preserve">999230134221654	</t>
  </si>
  <si>
    <t>zeng/yingjun,xian/wenjun,wu/jinna,huang/liwen,wu/long,wu/feilong</t>
  </si>
  <si>
    <t xml:space="preserve">4683150	</t>
  </si>
  <si>
    <t xml:space="preserve">516394-96	</t>
  </si>
  <si>
    <t xml:space="preserve">30134226089	</t>
  </si>
  <si>
    <t>Premium King Room&lt;早餐&gt;</t>
  </si>
  <si>
    <t>WANG/YIMIN,Zhao/Lihong</t>
  </si>
  <si>
    <t xml:space="preserve">4683155	</t>
  </si>
  <si>
    <t xml:space="preserve">67911428	</t>
  </si>
  <si>
    <t xml:space="preserve">999230136400760	</t>
  </si>
  <si>
    <t>XU/YE,SUO/SHIJIE</t>
  </si>
  <si>
    <t xml:space="preserve">4683891	</t>
  </si>
  <si>
    <t xml:space="preserve">86788	</t>
  </si>
  <si>
    <t xml:space="preserve">999230138874439	</t>
  </si>
  <si>
    <t>WANG/CHENCHEN,WANG/LAN,HUANG/YANQUN,BAI/ZHENGHUA</t>
  </si>
  <si>
    <t xml:space="preserve">4684704	</t>
  </si>
  <si>
    <t xml:space="preserve">516390-91	</t>
  </si>
  <si>
    <t xml:space="preserve">999230139415574	</t>
  </si>
  <si>
    <t>shi/rui,shi/chang ye</t>
  </si>
  <si>
    <t xml:space="preserve">4684959	</t>
  </si>
  <si>
    <t xml:space="preserve">999230139452868	</t>
  </si>
  <si>
    <t>[苏梅岛]苏梅岛万丽度假酒店(Renaissance Koh Samui Resort &amp; Spa)(23861650)</t>
  </si>
  <si>
    <t>海景豪华房&lt;早餐&gt;</t>
  </si>
  <si>
    <t>PAN/YU</t>
  </si>
  <si>
    <t xml:space="preserve">4684975	</t>
  </si>
  <si>
    <t xml:space="preserve">82913429	</t>
  </si>
  <si>
    <t xml:space="preserve">999230139891221	</t>
  </si>
  <si>
    <t>园景豪华客房（1张特大床，带阳台）&lt;早餐&gt;&lt;日历房套餐高价值&gt;&lt;新酒店礼盒&gt;</t>
  </si>
  <si>
    <t>FAN/XINCHENG,Wang/Guiyong</t>
  </si>
  <si>
    <t xml:space="preserve">4685205	</t>
  </si>
  <si>
    <t xml:space="preserve">30142403048	</t>
  </si>
  <si>
    <t>海景经典双床房&lt;早餐&gt;</t>
  </si>
  <si>
    <t>YU/HAIJUN,REN/QIAOLING,LI/WENDAO,YU/XIAOBO</t>
  </si>
  <si>
    <t xml:space="preserve">4686176	</t>
  </si>
  <si>
    <t xml:space="preserve">892847	</t>
  </si>
  <si>
    <t xml:space="preserve">30142403017	</t>
  </si>
  <si>
    <t>CHEN/LU,WANG/WEIJUN</t>
  </si>
  <si>
    <t xml:space="preserve">4686177	</t>
  </si>
  <si>
    <t xml:space="preserve">892848	</t>
  </si>
  <si>
    <t xml:space="preserve">999230148014620	</t>
  </si>
  <si>
    <t>高级双人房&lt;早餐&gt;</t>
  </si>
  <si>
    <t>XIONG/QI,DU/JUAN</t>
  </si>
  <si>
    <t xml:space="preserve">4687649	</t>
  </si>
  <si>
    <t xml:space="preserve">9198715	</t>
  </si>
  <si>
    <t xml:space="preserve">999230148083554	</t>
  </si>
  <si>
    <t>尊贵公园景观房&lt;早餐&gt;</t>
  </si>
  <si>
    <t>WU/DANDAN,KANG/SHISEN</t>
  </si>
  <si>
    <t xml:space="preserve">4687672	</t>
  </si>
  <si>
    <t xml:space="preserve">3240538	</t>
  </si>
  <si>
    <t xml:space="preserve">999230148768620	</t>
  </si>
  <si>
    <t>[Ulu Kinta]万雅岚温泉度假村(The Banjaran Hotsprings Retreat)(48319886)</t>
  </si>
  <si>
    <t>Lake别墅&lt;早餐&gt;</t>
  </si>
  <si>
    <t>Goh/Julie Sofiyyah</t>
  </si>
  <si>
    <t xml:space="preserve">4687900	</t>
  </si>
  <si>
    <t xml:space="preserve">396776077	</t>
  </si>
  <si>
    <t xml:space="preserve">999230148882492	</t>
  </si>
  <si>
    <t>[哥打京那巴鲁]莫诺科洛精品酒店(Monocolo Boutique Hotel)(113902952)</t>
  </si>
  <si>
    <t>高级房(双床)&lt;无早&gt;</t>
  </si>
  <si>
    <t>XU/SHIRUI</t>
  </si>
  <si>
    <t xml:space="preserve">4687953	</t>
  </si>
  <si>
    <t xml:space="preserve">P2402041341V-001182-F01	</t>
  </si>
  <si>
    <t xml:space="preserve">999230150389836	</t>
  </si>
  <si>
    <t>zhang/tan,jin/kaiyan</t>
  </si>
  <si>
    <t xml:space="preserve">4688897	</t>
  </si>
  <si>
    <t xml:space="preserve">SK4688897	</t>
  </si>
  <si>
    <t xml:space="preserve">999230159865959	</t>
  </si>
  <si>
    <t>XU/TONGZHEN</t>
  </si>
  <si>
    <t xml:space="preserve">4692420	</t>
  </si>
  <si>
    <t xml:space="preserve">364826362	</t>
  </si>
  <si>
    <t xml:space="preserve">999230160420258	</t>
  </si>
  <si>
    <t>[曼谷]Maison Hotel Bangkok(114853774)</t>
  </si>
  <si>
    <t>NATEE DELUXE KING&lt;早餐&gt;</t>
  </si>
  <si>
    <t>LEE/DAVIDTINGJUNG,LI/JING</t>
  </si>
  <si>
    <t xml:space="preserve">4692929	</t>
  </si>
  <si>
    <t xml:space="preserve">15118	</t>
  </si>
  <si>
    <t xml:space="preserve">999230163862394	</t>
  </si>
  <si>
    <t>[马六甲]马六甲大华酒店(The Majestic Malacca Hotel - Small Luxury Hotels of the World)(16120955)</t>
  </si>
  <si>
    <t>ZHANG/XIANFENG,LIN/HONGPING</t>
  </si>
  <si>
    <t xml:space="preserve">4694453	</t>
  </si>
  <si>
    <t xml:space="preserve">397729356	</t>
  </si>
  <si>
    <t xml:space="preserve">999230166405766	</t>
  </si>
  <si>
    <t>[八打灵再也]阿万特酒店(Avante Hotel)(113902830)</t>
  </si>
  <si>
    <t>高级特大床房&lt;无早&gt;</t>
  </si>
  <si>
    <t>Goh/Siang Ling</t>
  </si>
  <si>
    <t xml:space="preserve">4695517	</t>
  </si>
  <si>
    <t xml:space="preserve">200019	</t>
  </si>
  <si>
    <t xml:space="preserve">999230168059678	</t>
  </si>
  <si>
    <t>ZENG/SHIWEI,ZENG/ZIJIAN,BAI/RONG</t>
  </si>
  <si>
    <t xml:space="preserve">4696126	</t>
  </si>
  <si>
    <t xml:space="preserve">170066451	</t>
  </si>
  <si>
    <t xml:space="preserve">999230170925574	</t>
  </si>
  <si>
    <t>天际一卧室套房含阳台&lt;2人入住&gt;&lt;不退款&gt;&lt;早餐&gt;</t>
  </si>
  <si>
    <t>QIN/YIWEN</t>
  </si>
  <si>
    <t xml:space="preserve">4697361	</t>
  </si>
  <si>
    <t xml:space="preserve">999230171156716	</t>
  </si>
  <si>
    <t>基础特大床房&lt;无早&gt;</t>
  </si>
  <si>
    <t>ZHOU/JIANCHENG</t>
  </si>
  <si>
    <t xml:space="preserve">4697636	</t>
  </si>
  <si>
    <t xml:space="preserve">40992768	</t>
  </si>
  <si>
    <t xml:space="preserve">999230173557352	</t>
  </si>
  <si>
    <t>[甲米]假日度假甲米奥南酒店(Holiday Inn Resort Krabi Ao Nang Beach)(34143466)</t>
  </si>
  <si>
    <t>山景标准房（1张特大床，带阳台）&lt;早餐&gt;</t>
  </si>
  <si>
    <t>WANG/ZHIYUAN</t>
  </si>
  <si>
    <t xml:space="preserve">4698721	</t>
  </si>
  <si>
    <t xml:space="preserve">2174834	</t>
  </si>
  <si>
    <t xml:space="preserve">999230176303188	</t>
  </si>
  <si>
    <t>[曼谷]Crowne Plaza 曼谷隆比尼公园皇冠假日酒店(Crowne Plaza Bangkok Lumpini Park, an IHG Hotel)(8628201)</t>
  </si>
  <si>
    <t>ZHOU/SHUYU,CAO/BIN</t>
  </si>
  <si>
    <t xml:space="preserve">4699777	</t>
  </si>
  <si>
    <t xml:space="preserve">48420092	</t>
  </si>
  <si>
    <t xml:space="preserve">999230180211930	</t>
  </si>
  <si>
    <t>[曼谷]素坤逸S31酒店(S31 Sukhumvit Hotel)(8627213)</t>
  </si>
  <si>
    <t>尊贵房&lt;早餐&gt;</t>
  </si>
  <si>
    <t>BIN MAHMUD/MOHD AIRUL NAZRIN</t>
  </si>
  <si>
    <t xml:space="preserve">4701317	</t>
  </si>
  <si>
    <t xml:space="preserve">74919147-1	</t>
  </si>
  <si>
    <t xml:space="preserve">999230182317253	</t>
  </si>
  <si>
    <t>WU/DAN,QI/XINKANG</t>
  </si>
  <si>
    <t xml:space="preserve">4703012	</t>
  </si>
  <si>
    <t xml:space="preserve">9205858	</t>
  </si>
  <si>
    <t xml:space="preserve">999230182355164	</t>
  </si>
  <si>
    <t>WANG/LINGYAN,WANG/JIAKAI</t>
  </si>
  <si>
    <t xml:space="preserve">4703022	</t>
  </si>
  <si>
    <t xml:space="preserve">9205861	</t>
  </si>
  <si>
    <t xml:space="preserve">999230186627202	</t>
  </si>
  <si>
    <t>HU/KAI</t>
  </si>
  <si>
    <t xml:space="preserve">4704291	</t>
  </si>
  <si>
    <t xml:space="preserve">894185	</t>
  </si>
  <si>
    <t xml:space="preserve">999230188673817	</t>
  </si>
  <si>
    <t>[柑林县]金兰阿尔玛度假酒店(Alma Resort Cam Ranh)(113903835)</t>
  </si>
  <si>
    <t>高级一卧室套房&lt;早餐&gt;</t>
  </si>
  <si>
    <t>LEE/JINGYU</t>
  </si>
  <si>
    <t xml:space="preserve">4704880	</t>
  </si>
  <si>
    <t xml:space="preserve">250093	</t>
  </si>
  <si>
    <t xml:space="preserve">999230191249258	</t>
  </si>
  <si>
    <t>TAN/SOK YONG</t>
  </si>
  <si>
    <t xml:space="preserve">4705721	</t>
  </si>
  <si>
    <t xml:space="preserve">200339	</t>
  </si>
  <si>
    <t xml:space="preserve">999230193755821	</t>
  </si>
  <si>
    <t>Sheng/Li</t>
  </si>
  <si>
    <t xml:space="preserve">4707275	</t>
  </si>
  <si>
    <t xml:space="preserve">66984219	</t>
  </si>
  <si>
    <t xml:space="preserve">999229557107913	</t>
  </si>
  <si>
    <t>SI/JINGYANG,SI/JINGGAN,GUO/JUNPING,SI/FENG</t>
  </si>
  <si>
    <t xml:space="preserve">4568063	</t>
  </si>
  <si>
    <t xml:space="preserve">84080	</t>
  </si>
  <si>
    <t xml:space="preserve">999230240380954	</t>
  </si>
  <si>
    <t>NATEE DELUXE TWIN&lt;无早&gt;</t>
  </si>
  <si>
    <t>YAO/RUOLAN</t>
  </si>
  <si>
    <t xml:space="preserve">4707904	</t>
  </si>
  <si>
    <t xml:space="preserve">15445	</t>
  </si>
  <si>
    <t xml:space="preserve">999230240698788	</t>
  </si>
  <si>
    <t>NATEE DELUXE KING&lt;无早&gt;</t>
  </si>
  <si>
    <t>CHEN/DUOWEN,OUYANG/JINGNAN</t>
  </si>
  <si>
    <t xml:space="preserve">4707953	</t>
  </si>
  <si>
    <t xml:space="preserve">15449	</t>
  </si>
  <si>
    <t xml:space="preserve">999230240705589	</t>
  </si>
  <si>
    <t>MA/RUIHONG,FU/SHIYU</t>
  </si>
  <si>
    <t xml:space="preserve">4707956	</t>
  </si>
  <si>
    <t xml:space="preserve">15451	</t>
  </si>
  <si>
    <t xml:space="preserve">999230240720317	</t>
  </si>
  <si>
    <t>DAI/YIMING,HE/ZHUO</t>
  </si>
  <si>
    <t xml:space="preserve">4707958	</t>
  </si>
  <si>
    <t xml:space="preserve">15450	</t>
  </si>
  <si>
    <t xml:space="preserve">999230242588312	</t>
  </si>
  <si>
    <t>HUO/RUIMEI,CHEN/SHAOSHUAI</t>
  </si>
  <si>
    <t xml:space="preserve">4708494	</t>
  </si>
  <si>
    <t xml:space="preserve">49111096	</t>
  </si>
  <si>
    <t xml:space="preserve">999230243218075	</t>
  </si>
  <si>
    <t>Q豪华小屋&lt;早餐&gt;</t>
  </si>
  <si>
    <t>LUMAN/SHEN</t>
  </si>
  <si>
    <t xml:space="preserve">4708670	</t>
  </si>
  <si>
    <t xml:space="preserve">SK4708670	</t>
  </si>
  <si>
    <t xml:space="preserve">999230243259863	</t>
  </si>
  <si>
    <t>ZHAO/XIANNUO,WANG/PING</t>
  </si>
  <si>
    <t xml:space="preserve">4708683	</t>
  </si>
  <si>
    <t xml:space="preserve">403983983	</t>
  </si>
  <si>
    <t xml:space="preserve">999229817328255	</t>
  </si>
  <si>
    <t>Li/Qianqian</t>
  </si>
  <si>
    <t xml:space="preserve">4618194	</t>
  </si>
  <si>
    <t xml:space="preserve">SK4618194	</t>
  </si>
  <si>
    <t xml:space="preserve">999229817342480	</t>
  </si>
  <si>
    <t>Yang/Jiayao</t>
  </si>
  <si>
    <t xml:space="preserve">4618198	</t>
  </si>
  <si>
    <t xml:space="preserve">SK4618196	</t>
  </si>
  <si>
    <t xml:space="preserve">999230249343905	</t>
  </si>
  <si>
    <t>NATEE DELUXE TWIN&lt;早餐&gt;</t>
  </si>
  <si>
    <t>PENG/SHANGRONG</t>
  </si>
  <si>
    <t xml:space="preserve">4710126	</t>
  </si>
  <si>
    <t xml:space="preserve">15519	</t>
  </si>
  <si>
    <t xml:space="preserve">999230250168090	</t>
  </si>
  <si>
    <t>LIU/JIAYI</t>
  </si>
  <si>
    <t xml:space="preserve">4710396	</t>
  </si>
  <si>
    <t xml:space="preserve">confirmed	</t>
  </si>
  <si>
    <t xml:space="preserve">999230258564615	</t>
  </si>
  <si>
    <t>SHI/RUI,SHI/CHANGYE</t>
  </si>
  <si>
    <t xml:space="preserve">4710705	</t>
  </si>
  <si>
    <t xml:space="preserve">999230260394579	</t>
  </si>
  <si>
    <t>ZHU/CHUNE,FU/MIN</t>
  </si>
  <si>
    <t xml:space="preserve">4710974	</t>
  </si>
  <si>
    <t xml:space="preserve">401097928	</t>
  </si>
  <si>
    <t xml:space="preserve">999230262296185	</t>
  </si>
  <si>
    <t>转角特大床房&lt;早餐&gt;</t>
  </si>
  <si>
    <t>SUN/YANG</t>
  </si>
  <si>
    <t xml:space="preserve">4711331	</t>
  </si>
  <si>
    <t xml:space="preserve">25210978	</t>
  </si>
  <si>
    <t xml:space="preserve">999230265871494	</t>
  </si>
  <si>
    <t>Yan/liyan</t>
  </si>
  <si>
    <t xml:space="preserve">4712494	</t>
  </si>
  <si>
    <t xml:space="preserve">22397362	</t>
  </si>
  <si>
    <t xml:space="preserve">999230266647037	</t>
  </si>
  <si>
    <t>ZHANG/JIAQI,ZHANG/YIMIN</t>
  </si>
  <si>
    <t xml:space="preserve">4712862	</t>
  </si>
  <si>
    <t xml:space="preserve">404017050	</t>
  </si>
  <si>
    <t xml:space="preserve">999230266726822	</t>
  </si>
  <si>
    <t>ZHANG/HAIWANG,HUANG/AIMEI</t>
  </si>
  <si>
    <t xml:space="preserve">4712890	</t>
  </si>
  <si>
    <t xml:space="preserve">3241468	</t>
  </si>
  <si>
    <t xml:space="preserve">999230268488778	</t>
  </si>
  <si>
    <t>YU/QIAONA</t>
  </si>
  <si>
    <t xml:space="preserve">4713450	</t>
  </si>
  <si>
    <t xml:space="preserve">15698	</t>
  </si>
  <si>
    <t xml:space="preserve">999230271152649	</t>
  </si>
  <si>
    <t>ZHENG/HAO</t>
  </si>
  <si>
    <t xml:space="preserve">4713707	</t>
  </si>
  <si>
    <t xml:space="preserve">63935069	</t>
  </si>
  <si>
    <t xml:space="preserve">999230271478375	</t>
  </si>
  <si>
    <t>ZHANG/JIAYI</t>
  </si>
  <si>
    <t xml:space="preserve">4713758	</t>
  </si>
  <si>
    <t xml:space="preserve">402126361	</t>
  </si>
  <si>
    <t xml:space="preserve">999230272247901	</t>
  </si>
  <si>
    <t>ZENG/JIELIN,REN/JIAN,FENG/CHI</t>
  </si>
  <si>
    <t xml:space="preserve">4713885	</t>
  </si>
  <si>
    <t xml:space="preserve">17445529 / 17445530	</t>
  </si>
  <si>
    <t xml:space="preserve">999230274516431	</t>
  </si>
  <si>
    <t>LEI/HAIYUN</t>
  </si>
  <si>
    <t xml:space="preserve">4714464	</t>
  </si>
  <si>
    <t xml:space="preserve">404321065	</t>
  </si>
  <si>
    <t xml:space="preserve">999230275418615	</t>
  </si>
  <si>
    <t>DING/CHAOYING,ZHANG/MINGJUN</t>
  </si>
  <si>
    <t xml:space="preserve">4714618	</t>
  </si>
  <si>
    <t xml:space="preserve">9212731	</t>
  </si>
  <si>
    <t xml:space="preserve">999230277413717	</t>
  </si>
  <si>
    <t>[阿布扎比]阿布扎比阿提哈德塔康莱德酒店(Conrad Abu Dhabi Etihad Towers)(15951479)</t>
  </si>
  <si>
    <t>海景高级大床房&lt;早餐&gt;</t>
  </si>
  <si>
    <t>SHEN/XINER</t>
  </si>
  <si>
    <t xml:space="preserve">4714998	</t>
  </si>
  <si>
    <t xml:space="preserve">999230278914107	</t>
  </si>
  <si>
    <t>Rong/chun,Rong/Minfu</t>
  </si>
  <si>
    <t xml:space="preserve">4715283	</t>
  </si>
  <si>
    <t xml:space="preserve">367151239, 367150094	</t>
  </si>
  <si>
    <t xml:space="preserve">999230281159408	</t>
  </si>
  <si>
    <t>皇家一室房(直通泳池)&lt;无早&gt;</t>
  </si>
  <si>
    <t xml:space="preserve">4715698	</t>
  </si>
  <si>
    <t xml:space="preserve">999230294762060	</t>
  </si>
  <si>
    <t>CHEN/XIAODONG</t>
  </si>
  <si>
    <t xml:space="preserve">4717100	</t>
  </si>
  <si>
    <t xml:space="preserve">15769	</t>
  </si>
  <si>
    <t xml:space="preserve">30297714091	</t>
  </si>
  <si>
    <t>LI/MUYING</t>
  </si>
  <si>
    <t xml:space="preserve">4718037	</t>
  </si>
  <si>
    <t xml:space="preserve">89503135	</t>
  </si>
  <si>
    <t xml:space="preserve">999230298563799	</t>
  </si>
  <si>
    <t>ZYUKIN/MAXIM</t>
  </si>
  <si>
    <t xml:space="preserve">4718116	</t>
  </si>
  <si>
    <t xml:space="preserve">87872	</t>
  </si>
  <si>
    <t xml:space="preserve">999230300337911	</t>
  </si>
  <si>
    <t>XIONG/YI,LIU/ZHIHONG</t>
  </si>
  <si>
    <t xml:space="preserve">4718343	</t>
  </si>
  <si>
    <t xml:space="preserve">SK4718343	</t>
  </si>
  <si>
    <t xml:space="preserve">999230301268198	</t>
  </si>
  <si>
    <t>GUO/CHANGJUN</t>
  </si>
  <si>
    <t xml:space="preserve">4718471	</t>
  </si>
  <si>
    <t xml:space="preserve">3241661	</t>
  </si>
  <si>
    <t xml:space="preserve">999230102069091	</t>
  </si>
  <si>
    <t>XIANG/CHAO,LE/YUANXIU</t>
  </si>
  <si>
    <t xml:space="preserve">4674534	</t>
  </si>
  <si>
    <t xml:space="preserve">SK4674534	</t>
  </si>
  <si>
    <t xml:space="preserve">999230310365263	</t>
  </si>
  <si>
    <t>QINGYU/ZHANG,WANG/ZIYA</t>
  </si>
  <si>
    <t xml:space="preserve">4719690	</t>
  </si>
  <si>
    <t xml:space="preserve">15853	</t>
  </si>
  <si>
    <t xml:space="preserve">999230310400719	</t>
  </si>
  <si>
    <t xml:space="preserve">4719694	</t>
  </si>
  <si>
    <t xml:space="preserve">15855	</t>
  </si>
  <si>
    <t xml:space="preserve">999230311588454	</t>
  </si>
  <si>
    <t>MAO/QIONGXIA,CHEN/MINGMIN</t>
  </si>
  <si>
    <t xml:space="preserve">4719882	</t>
  </si>
  <si>
    <t xml:space="preserve">403221324	</t>
  </si>
  <si>
    <t xml:space="preserve">999230357617858	</t>
  </si>
  <si>
    <t>[曼谷]曼谷盛泰澜中央世界商业中心酒店(Centara Grand &amp; Bangkok Convention Centre at CentralWorld)(8418428)</t>
  </si>
  <si>
    <t>LIU/LI,CHEN/XIA</t>
  </si>
  <si>
    <t xml:space="preserve">4721011	</t>
  </si>
  <si>
    <t xml:space="preserve">403213485	</t>
  </si>
  <si>
    <t xml:space="preserve">999230359725730	</t>
  </si>
  <si>
    <t>ZHANG/HONGYU,YANG/JINLEI</t>
  </si>
  <si>
    <t xml:space="preserve">4721435	</t>
  </si>
  <si>
    <t xml:space="preserve">403261587	</t>
  </si>
  <si>
    <t xml:space="preserve">999230360808814	</t>
  </si>
  <si>
    <t>WANG/HAI NONG</t>
  </si>
  <si>
    <t xml:space="preserve">4721660	</t>
  </si>
  <si>
    <t xml:space="preserve">999230361921877	</t>
  </si>
  <si>
    <t>[吉隆坡]吉隆坡市中心智选假日酒店(Holiday Inn Express Kuala Lumpur City Centre, an IHG Hotel)(8981861)</t>
  </si>
  <si>
    <t>CHE/BING,HUI/XINGZHI</t>
  </si>
  <si>
    <t xml:space="preserve">4721962	</t>
  </si>
  <si>
    <t xml:space="preserve">425709	</t>
  </si>
  <si>
    <t xml:space="preserve">999230363288324	</t>
  </si>
  <si>
    <t>JIN/HUIFANG,YAO/XINYU,JIN/YIFANG,LU/RENZHI,JIN/YING,ZHU/WENJING</t>
  </si>
  <si>
    <t xml:space="preserve">4722354	</t>
  </si>
  <si>
    <t xml:space="preserve">17448561	</t>
  </si>
  <si>
    <t xml:space="preserve">999230366897864	</t>
  </si>
  <si>
    <t>[吉隆坡]莱恩酒店(Sleeping Lion Suites)(113903643)</t>
  </si>
  <si>
    <t>高级房（1大床/2单人床）&lt;无早&gt;</t>
  </si>
  <si>
    <t>BONG/GUANGYIK</t>
  </si>
  <si>
    <t xml:space="preserve">4722717	</t>
  </si>
  <si>
    <t xml:space="preserve">182040	</t>
  </si>
  <si>
    <t xml:space="preserve">999230371033859	</t>
  </si>
  <si>
    <t>Muhammad/Azim</t>
  </si>
  <si>
    <t xml:space="preserve">4723153	</t>
  </si>
  <si>
    <t xml:space="preserve">200843	</t>
  </si>
  <si>
    <t xml:space="preserve">999230373199350	</t>
  </si>
  <si>
    <t>WU/YUTONG</t>
  </si>
  <si>
    <t xml:space="preserve">4723308	</t>
  </si>
  <si>
    <t xml:space="preserve">63905279	</t>
  </si>
  <si>
    <t xml:space="preserve">999230376504186	</t>
  </si>
  <si>
    <t>[曼谷]察殿曼谷大酒店(Chatrium Grand Bangkok)(113902730)</t>
  </si>
  <si>
    <t>尊贵双床房&lt;早餐&gt;</t>
  </si>
  <si>
    <t>SUN/LIANG</t>
  </si>
  <si>
    <t xml:space="preserve">4724015	</t>
  </si>
  <si>
    <t xml:space="preserve">368445429	</t>
  </si>
  <si>
    <t xml:space="preserve">999230386280873	</t>
  </si>
  <si>
    <t>ZENG/LI,WANG/CHUNJIE</t>
  </si>
  <si>
    <t xml:space="preserve">4724443	</t>
  </si>
  <si>
    <t xml:space="preserve">88077	</t>
  </si>
  <si>
    <t xml:space="preserve">999230387663998	</t>
  </si>
  <si>
    <t>PENG/LEIYUAN</t>
  </si>
  <si>
    <t xml:space="preserve">4724555	</t>
  </si>
  <si>
    <t xml:space="preserve">15942	</t>
  </si>
  <si>
    <t xml:space="preserve">999230388712444	</t>
  </si>
  <si>
    <t>[岘港]岘港洲际阳光半岛度假酒店(InterContinental Danang Sun Peninsula Resort, an IHG Hotel)(23861524)</t>
  </si>
  <si>
    <t>1 张特大床经典全景海景房&lt;早餐&gt;</t>
  </si>
  <si>
    <t>LIN/YUANNAN,Shi/Jinrong</t>
  </si>
  <si>
    <t xml:space="preserve">4724724	</t>
  </si>
  <si>
    <t xml:space="preserve">22723123	</t>
  </si>
  <si>
    <t xml:space="preserve">999230393055413	</t>
  </si>
  <si>
    <t>豪华好莱坞房&lt;早餐&gt;</t>
  </si>
  <si>
    <t>FENG/ZONGQUAN,FENG/WEIXIN,WANG/YINGLI,Zhong/Hanrong</t>
  </si>
  <si>
    <t xml:space="preserve">4725543	</t>
  </si>
  <si>
    <t xml:space="preserve">404296417	</t>
  </si>
  <si>
    <t xml:space="preserve">999230396699348	</t>
  </si>
  <si>
    <t>HU/QIAN,FAN/YING,HE/YI,HUANG/LIN,MA/RUOXIAO,CHEN/SUFEN</t>
  </si>
  <si>
    <t xml:space="preserve">4726113	</t>
  </si>
  <si>
    <t xml:space="preserve">16015	</t>
  </si>
  <si>
    <t xml:space="preserve">999230396887449	</t>
  </si>
  <si>
    <t>[巴都丁宜]槟城硬石酒店(Hard Rock Hotel Penang)(8981618)</t>
  </si>
  <si>
    <t>山景豪华房</t>
  </si>
  <si>
    <t>Ping nih/Haw</t>
  </si>
  <si>
    <t xml:space="preserve">4726185	</t>
  </si>
  <si>
    <t xml:space="preserve">15779494	</t>
  </si>
  <si>
    <t xml:space="preserve">999230397219020	</t>
  </si>
  <si>
    <t>DONG/XIAOJUAN</t>
  </si>
  <si>
    <t xml:space="preserve">4726276	</t>
  </si>
  <si>
    <t xml:space="preserve">404707886	</t>
  </si>
  <si>
    <t xml:space="preserve">999230397315554	</t>
  </si>
  <si>
    <t>[曼谷]曼谷拉查丹利中心酒店(Grande Centre Point Hotel Ratchadamri Bangkok)(23861662)</t>
  </si>
  <si>
    <t>两卧室行政套房</t>
  </si>
  <si>
    <t>ZHANG/TIANHAO</t>
  </si>
  <si>
    <t xml:space="preserve">4726302	</t>
  </si>
  <si>
    <t xml:space="preserve">421440	</t>
  </si>
  <si>
    <t xml:space="preserve">999230398223517	</t>
  </si>
  <si>
    <t>[乔治市]槟城长荣桂冠酒店(Evergreen Laurel Hotel Penang)(15679405)</t>
  </si>
  <si>
    <t>海景豪华双床房&lt;早餐&gt;</t>
  </si>
  <si>
    <t>STACEY/PETER</t>
  </si>
  <si>
    <t xml:space="preserve">4726382	</t>
  </si>
  <si>
    <t xml:space="preserve">24021682107	</t>
  </si>
  <si>
    <t xml:space="preserve">999230399473267	</t>
  </si>
  <si>
    <t>HAO/CHUNRAN</t>
  </si>
  <si>
    <t xml:space="preserve">4726492	</t>
  </si>
  <si>
    <t xml:space="preserve">6886718	</t>
  </si>
  <si>
    <t xml:space="preserve">999230403166216	</t>
  </si>
  <si>
    <t>DU/ZHIHAO</t>
  </si>
  <si>
    <t xml:space="preserve">4727418	</t>
  </si>
  <si>
    <t xml:space="preserve">999230406025828	</t>
  </si>
  <si>
    <t>AN/LEI</t>
  </si>
  <si>
    <t xml:space="preserve">4728076	</t>
  </si>
  <si>
    <t xml:space="preserve">6886762	</t>
  </si>
  <si>
    <t xml:space="preserve">999230407728219	</t>
  </si>
  <si>
    <t>YOUNG/KWOK FAI,TSE/PETER</t>
  </si>
  <si>
    <t xml:space="preserve">4728500	</t>
  </si>
  <si>
    <t xml:space="preserve">421498	</t>
  </si>
  <si>
    <t xml:space="preserve">999230408071971	</t>
  </si>
  <si>
    <t>顶级四人套房&lt;早餐&gt;</t>
  </si>
  <si>
    <t>FANG/YUQING</t>
  </si>
  <si>
    <t xml:space="preserve">4728600	</t>
  </si>
  <si>
    <t xml:space="preserve">421513	</t>
  </si>
  <si>
    <t xml:space="preserve">999230408640543	</t>
  </si>
  <si>
    <t>ZHU/GUOLIAN</t>
  </si>
  <si>
    <t xml:space="preserve">4728779	</t>
  </si>
  <si>
    <t xml:space="preserve">999230412522709	</t>
  </si>
  <si>
    <t>工作室房&lt;无早&gt;</t>
  </si>
  <si>
    <t>ZHANG/YE</t>
  </si>
  <si>
    <t xml:space="preserve">4729300	</t>
  </si>
  <si>
    <t xml:space="preserve">999230414210025	</t>
  </si>
  <si>
    <t>LIU/DI,YU/XUERUI</t>
  </si>
  <si>
    <t xml:space="preserve">4729563	</t>
  </si>
  <si>
    <t xml:space="preserve">999230415397538	</t>
  </si>
  <si>
    <t>HONG/DAN,zeng/yan,yan/baozhu</t>
  </si>
  <si>
    <t xml:space="preserve">4729799	</t>
  </si>
  <si>
    <t xml:space="preserve">999230418280311	</t>
  </si>
  <si>
    <t>[曼谷]曼谷拉差达瑞士酒店(Swissotel Bangkok Ratchada)(8029802)</t>
  </si>
  <si>
    <t>瑞士优选房&lt;早餐&gt;</t>
  </si>
  <si>
    <t>LI/HUI</t>
  </si>
  <si>
    <t xml:space="preserve">4730611	</t>
  </si>
  <si>
    <t xml:space="preserve">169568876	</t>
  </si>
  <si>
    <t xml:space="preserve">999230421215274	</t>
  </si>
  <si>
    <t>ZENG/QILIN,ZHU/QIANRU</t>
  </si>
  <si>
    <t xml:space="preserve">4731279	</t>
  </si>
  <si>
    <t xml:space="preserve">16122	</t>
  </si>
  <si>
    <t xml:space="preserve">30421596314	</t>
  </si>
  <si>
    <t>LIN/GENGJIAN</t>
  </si>
  <si>
    <t xml:space="preserve">4731432	</t>
  </si>
  <si>
    <t xml:space="preserve">999230422171352	</t>
  </si>
  <si>
    <t>[曼谷]曼谷维伊 - 美憬阁酒店(VIE Hotel Bangkok, MGallery Hotel Collection)(8193848)</t>
  </si>
  <si>
    <t>行政套房&lt;早餐&gt;</t>
  </si>
  <si>
    <t>GAO/RUI,XIAO/XINYI</t>
  </si>
  <si>
    <t xml:space="preserve">4731615	</t>
  </si>
  <si>
    <t xml:space="preserve">8033786	</t>
  </si>
  <si>
    <t xml:space="preserve">999230422343147	</t>
  </si>
  <si>
    <t>LI/JIAN</t>
  </si>
  <si>
    <t xml:space="preserve">4731665	</t>
  </si>
  <si>
    <t xml:space="preserve">36124228	</t>
  </si>
  <si>
    <t xml:space="preserve">999230422389524	</t>
  </si>
  <si>
    <t>顶级四人套房</t>
  </si>
  <si>
    <t>CHENG/LIANG,CAO/MAN,CHENG/HAO,DUAN/ZHIHAO</t>
  </si>
  <si>
    <t xml:space="preserve">4731679	</t>
  </si>
  <si>
    <t xml:space="preserve">421674	</t>
  </si>
  <si>
    <t xml:space="preserve">999230427312338	</t>
  </si>
  <si>
    <t>XU/QIFEI,LI/WEIBAO</t>
  </si>
  <si>
    <t xml:space="preserve">4732383	</t>
  </si>
  <si>
    <t xml:space="preserve">426482, 426483	</t>
  </si>
  <si>
    <t xml:space="preserve">30427670155	</t>
  </si>
  <si>
    <t>行政套房</t>
  </si>
  <si>
    <t>HAN/JIAJUN,GAO/DONGMEI</t>
  </si>
  <si>
    <t xml:space="preserve">4732465	</t>
  </si>
  <si>
    <t xml:space="preserve">421731	</t>
  </si>
  <si>
    <t xml:space="preserve">999230427881422	</t>
  </si>
  <si>
    <t>LI/MEIJIN,LI/YUN</t>
  </si>
  <si>
    <t xml:space="preserve">4732502	</t>
  </si>
  <si>
    <t xml:space="preserve">406774905	</t>
  </si>
  <si>
    <t xml:space="preserve">999230429339086	</t>
  </si>
  <si>
    <t>瑞士优选房&lt;无早&gt;</t>
  </si>
  <si>
    <t>CHEN/YOUQI</t>
  </si>
  <si>
    <t xml:space="preserve">4732780	</t>
  </si>
  <si>
    <t xml:space="preserve">169965450	</t>
  </si>
  <si>
    <t xml:space="preserve">999230429436634	</t>
  </si>
  <si>
    <t>CHEN/YUCHUN</t>
  </si>
  <si>
    <t xml:space="preserve">4732799	</t>
  </si>
  <si>
    <t xml:space="preserve">169964924	</t>
  </si>
  <si>
    <t xml:space="preserve">999230429444792	</t>
  </si>
  <si>
    <t>[富士河口湖町]缘之杜酒店 河口湖(Yukari No Mori)(112518623)</t>
  </si>
  <si>
    <t>豪华双床房&lt;早餐&gt;&lt;日历房套餐高价值&gt;&lt;新酒店礼盒&gt;</t>
  </si>
  <si>
    <t>HUANG/CHIHUI,Huang/Yihsiang,CHEN/SHUCHING,Fong/Puileng</t>
  </si>
  <si>
    <t xml:space="preserve">4732803	</t>
  </si>
  <si>
    <t xml:space="preserve">4732803HUANG CHIHUI,Huang Yihsiang,CHEN SHUCHING,Fong Puileng0223	</t>
  </si>
  <si>
    <t xml:space="preserve">999230431025465	</t>
  </si>
  <si>
    <t>[曼谷]曼谷素坤逸55号通罗中心点大酒店(Grande Centre Point Sukhumvit 55 Bangkok)(23861597)</t>
  </si>
  <si>
    <t>两卧室家庭套房</t>
  </si>
  <si>
    <t>YAN/ZHI FU</t>
  </si>
  <si>
    <t xml:space="preserve">4733290	</t>
  </si>
  <si>
    <t xml:space="preserve">323407	</t>
  </si>
  <si>
    <t xml:space="preserve">30431209703	</t>
  </si>
  <si>
    <t>WANG/WENHAO</t>
  </si>
  <si>
    <t xml:space="preserve">4733335	</t>
  </si>
  <si>
    <t xml:space="preserve">169967472	</t>
  </si>
  <si>
    <t xml:space="preserve">30431209723	</t>
  </si>
  <si>
    <t>瑞士豪华房&lt;早餐&gt;</t>
  </si>
  <si>
    <t>PANG/YOKE LEE</t>
  </si>
  <si>
    <t xml:space="preserve">4733334	</t>
  </si>
  <si>
    <t xml:space="preserve">169968970	</t>
  </si>
  <si>
    <t xml:space="preserve">999230431346357	</t>
  </si>
  <si>
    <t>[宿务]宿务柏宁国际大酒店(Cebu Parklane International Hotel)(8236878)</t>
  </si>
  <si>
    <t>帕克兰房&lt;早餐&gt;</t>
  </si>
  <si>
    <t>REGENCIA/CAREZA DAWN</t>
  </si>
  <si>
    <t xml:space="preserve">4733357	</t>
  </si>
  <si>
    <t xml:space="preserve">195978	</t>
  </si>
  <si>
    <t xml:space="preserve">999230431574045	</t>
  </si>
  <si>
    <t>[吉隆坡]五元素酒店(The 5 Elements Hotel Chinatown Kuala Lumpur)(44794658)</t>
  </si>
  <si>
    <t>豪华大床房&lt;早餐&gt;</t>
  </si>
  <si>
    <t>Chen/Wei,Chen/Wei</t>
  </si>
  <si>
    <t xml:space="preserve">4733408	</t>
  </si>
  <si>
    <t xml:space="preserve">141937	</t>
  </si>
  <si>
    <t xml:space="preserve">999230433662091	</t>
  </si>
  <si>
    <t>[普吉岛]普吉岛迈考海滩假日酒店度假村(Le Méridien Phuket Mai Khao Beach Resort)(7351056)</t>
  </si>
  <si>
    <t>花园景客房 - 带2张双人床、阳台&lt;早餐&gt;&lt;日历房套餐高价值&gt;&lt;新酒店礼盒&gt;</t>
  </si>
  <si>
    <t>LI/KANGFEI</t>
  </si>
  <si>
    <t xml:space="preserve">4733769	</t>
  </si>
  <si>
    <t xml:space="preserve">69993	</t>
  </si>
  <si>
    <t xml:space="preserve">30435249588	</t>
  </si>
  <si>
    <t>两卧室家庭套房&lt;早餐&gt;</t>
  </si>
  <si>
    <t>MENG/QINGHAI,Sun/Gongfeng,CHEN/YUANYUAN</t>
  </si>
  <si>
    <t xml:space="preserve">4734146	</t>
  </si>
  <si>
    <t xml:space="preserve">323453	</t>
  </si>
  <si>
    <t xml:space="preserve">999230435580693	</t>
  </si>
  <si>
    <t>豪华房间&lt;无早&gt;</t>
  </si>
  <si>
    <t>ZHAO/YUTENG,LIU/YANLING,TIAN/YANG</t>
  </si>
  <si>
    <t xml:space="preserve">4734276	</t>
  </si>
  <si>
    <t xml:space="preserve">P2402180919X-001508-F01	</t>
  </si>
  <si>
    <t xml:space="preserve">999230436420137	</t>
  </si>
  <si>
    <t>PAN/JIEQIN</t>
  </si>
  <si>
    <t xml:space="preserve">4734584	</t>
  </si>
  <si>
    <t xml:space="preserve">421818	</t>
  </si>
  <si>
    <t xml:space="preserve">999230436588169	</t>
  </si>
  <si>
    <t>MAO/JIAHUI</t>
  </si>
  <si>
    <t xml:space="preserve">4734623	</t>
  </si>
  <si>
    <t xml:space="preserve">16266	</t>
  </si>
  <si>
    <t xml:space="preserve">999230436716629	</t>
  </si>
  <si>
    <t>[新加坡]新加坡卡尔登城市酒店(Carlton City Hotel Singapore)(8290124)</t>
  </si>
  <si>
    <t>豪华客房&lt;单人入住&gt;&lt;不退款&gt;&lt;早餐&gt;</t>
  </si>
  <si>
    <t>jiang/zheng</t>
  </si>
  <si>
    <t xml:space="preserve">4734663	</t>
  </si>
  <si>
    <t xml:space="preserve">862679	</t>
  </si>
  <si>
    <t xml:space="preserve">999230440456647	</t>
  </si>
  <si>
    <t>[巴厘岛]乌鲁瑟加拉豪华套房和别墅度假村(Ulu Segara Luxury Suites &amp; Villas)(8065943)</t>
  </si>
  <si>
    <t>海景套房&lt;2人入住&gt;&lt;不退款&gt;&lt;早餐&gt;</t>
  </si>
  <si>
    <t>wang/lei,tan/minmin</t>
  </si>
  <si>
    <t xml:space="preserve">4735042	</t>
  </si>
  <si>
    <t xml:space="preserve">34748	</t>
  </si>
  <si>
    <t xml:space="preserve">999230441925384	</t>
  </si>
  <si>
    <t>DAN/ZENGJINMEI,LUO/BUWANGDUI</t>
  </si>
  <si>
    <t xml:space="preserve">4735361	</t>
  </si>
  <si>
    <t xml:space="preserve">170387367	</t>
  </si>
  <si>
    <t xml:space="preserve">999230442579210	</t>
  </si>
  <si>
    <t>Chan/Chee Eng</t>
  </si>
  <si>
    <t xml:space="preserve">4735557	</t>
  </si>
  <si>
    <t xml:space="preserve">201248	</t>
  </si>
  <si>
    <t xml:space="preserve">999230442700148	</t>
  </si>
  <si>
    <t>SONG/SHENGYUN</t>
  </si>
  <si>
    <t xml:space="preserve">4735589	</t>
  </si>
  <si>
    <t xml:space="preserve">421880	</t>
  </si>
  <si>
    <t xml:space="preserve">999230443588273	</t>
  </si>
  <si>
    <t>YANG/JING</t>
  </si>
  <si>
    <t xml:space="preserve">4735872	</t>
  </si>
  <si>
    <t xml:space="preserve">421884	</t>
  </si>
  <si>
    <t xml:space="preserve">999230445088787	</t>
  </si>
  <si>
    <t>两卧室行政套房&lt;早餐&gt;</t>
  </si>
  <si>
    <t>SUN/WEIJIAO</t>
  </si>
  <si>
    <t xml:space="preserve">4736481	</t>
  </si>
  <si>
    <t xml:space="preserve">421906	</t>
  </si>
  <si>
    <t xml:space="preserve">999230445142175	</t>
  </si>
  <si>
    <t>Li/Liang</t>
  </si>
  <si>
    <t xml:space="preserve">4736501	</t>
  </si>
  <si>
    <t xml:space="preserve">426756	</t>
  </si>
  <si>
    <t xml:space="preserve">999230445440115	</t>
  </si>
  <si>
    <t>ZHOU/TIANYI</t>
  </si>
  <si>
    <t xml:space="preserve">4736604	</t>
  </si>
  <si>
    <t xml:space="preserve">421917	</t>
  </si>
  <si>
    <t xml:space="preserve">999230446866817	</t>
  </si>
  <si>
    <t>Zhang/Na,Wang/Zhubao,WANG/MING,Wang/Yuana n</t>
  </si>
  <si>
    <t xml:space="preserve">4736900	</t>
  </si>
  <si>
    <t xml:space="preserve">421935	</t>
  </si>
  <si>
    <t xml:space="preserve">999230455618632	</t>
  </si>
  <si>
    <t>CHEN/JIANI</t>
  </si>
  <si>
    <t xml:space="preserve">4738421	</t>
  </si>
  <si>
    <t xml:space="preserve">89498700	</t>
  </si>
  <si>
    <t xml:space="preserve">999230456330417	</t>
  </si>
  <si>
    <t>HONG/DAN</t>
  </si>
  <si>
    <t xml:space="preserve">4738628	</t>
  </si>
  <si>
    <t xml:space="preserve">999230456599982	</t>
  </si>
  <si>
    <t>THUMMAPUTTANAKUL/NAPAPORN,LOMSUCKA/RONGRIT</t>
  </si>
  <si>
    <t xml:space="preserve">4738730	</t>
  </si>
  <si>
    <t xml:space="preserve">170875293	</t>
  </si>
  <si>
    <t xml:space="preserve">999230463569060	</t>
  </si>
  <si>
    <t>Xu/Junbo</t>
  </si>
  <si>
    <t xml:space="preserve">4741283	</t>
  </si>
  <si>
    <t xml:space="preserve">422170	</t>
  </si>
  <si>
    <t xml:space="preserve">999230464007099	</t>
  </si>
  <si>
    <t>[邦劳]薄荷海豚湾酒店(Bohol Dolphin Bay Resort)(113902337)</t>
  </si>
  <si>
    <t>豪华双床间&lt;早餐&gt;</t>
  </si>
  <si>
    <t>GUAN/SHUMING</t>
  </si>
  <si>
    <t xml:space="preserve">4741442	</t>
  </si>
  <si>
    <t xml:space="preserve">CN-2475	</t>
  </si>
  <si>
    <t xml:space="preserve">999230464827797	</t>
  </si>
  <si>
    <t>[吉隆坡]吉隆坡千禧大酒店(Grand Millennium Kuala Lumpur)(23861485)</t>
  </si>
  <si>
    <t>Classic Room with Two Single Beds&lt;早餐&gt;</t>
  </si>
  <si>
    <t>WANG/JUNRAN</t>
  </si>
  <si>
    <t xml:space="preserve">4741670	</t>
  </si>
  <si>
    <t xml:space="preserve">26091679	</t>
  </si>
  <si>
    <t xml:space="preserve">999230469622244	</t>
  </si>
  <si>
    <t>LI/ZHENG WEi,DENG/YI</t>
  </si>
  <si>
    <t xml:space="preserve">4742263	</t>
  </si>
  <si>
    <t xml:space="preserve">171311398	</t>
  </si>
  <si>
    <t xml:space="preserve">999230471685150	</t>
  </si>
  <si>
    <t>chen/shuai,chen/ping,fan/bei</t>
  </si>
  <si>
    <t xml:space="preserve">4742721	</t>
  </si>
  <si>
    <t xml:space="preserve">171320756	</t>
  </si>
  <si>
    <t xml:space="preserve">999230472239551	</t>
  </si>
  <si>
    <t>WANG/CHUNYA</t>
  </si>
  <si>
    <t xml:space="preserve">4742921	</t>
  </si>
  <si>
    <t xml:space="preserve">171319297	</t>
  </si>
  <si>
    <t xml:space="preserve">999230478180569	</t>
  </si>
  <si>
    <t>瑞士尊贵房&lt;无早&gt;</t>
  </si>
  <si>
    <t xml:space="preserve">4745064	</t>
  </si>
  <si>
    <t xml:space="preserve">171496103	</t>
  </si>
  <si>
    <t xml:space="preserve">999230478195466	</t>
  </si>
  <si>
    <t xml:space="preserve">4745068	</t>
  </si>
  <si>
    <t xml:space="preserve">171493693	</t>
  </si>
  <si>
    <t xml:space="preserve">999230478955934	</t>
  </si>
  <si>
    <t>城景尊贵房（2张单人床，带阳台）&lt;早餐&gt;</t>
  </si>
  <si>
    <t>FAN/MENG,QI/YANG</t>
  </si>
  <si>
    <t xml:space="preserve">4745310	</t>
  </si>
  <si>
    <t xml:space="preserve">2342084	</t>
  </si>
  <si>
    <t xml:space="preserve">999230480628094	</t>
  </si>
  <si>
    <t>HUANG/JINGYAN</t>
  </si>
  <si>
    <t xml:space="preserve">4745794	</t>
  </si>
  <si>
    <t xml:space="preserve">171631442	</t>
  </si>
  <si>
    <t xml:space="preserve">30485359001	</t>
  </si>
  <si>
    <t>JIA/YANYAN</t>
  </si>
  <si>
    <t xml:space="preserve">4746047	</t>
  </si>
  <si>
    <t xml:space="preserve">171613517	</t>
  </si>
  <si>
    <t xml:space="preserve">999230486131034	</t>
  </si>
  <si>
    <t>WANG/CHENGJU</t>
  </si>
  <si>
    <t xml:space="preserve">4746149	</t>
  </si>
  <si>
    <t xml:space="preserve">171626960	</t>
  </si>
  <si>
    <t xml:space="preserve">999230486477162	</t>
  </si>
  <si>
    <t>瑞士尊贵房&lt;早餐&gt;</t>
  </si>
  <si>
    <t>CHEN/CHANGGANG</t>
  </si>
  <si>
    <t xml:space="preserve">4746235	</t>
  </si>
  <si>
    <t xml:space="preserve">171628077	</t>
  </si>
  <si>
    <t xml:space="preserve">999230489635851	</t>
  </si>
  <si>
    <t>WANG/HUAFANG</t>
  </si>
  <si>
    <t xml:space="preserve">4747005	</t>
  </si>
  <si>
    <t xml:space="preserve">999230494096175	</t>
  </si>
  <si>
    <t>[曼谷]曼谷麦卡桑美居酒店(Mercure Bangkok Makkasan)(11211562)</t>
  </si>
  <si>
    <t>ZHAO/LIMING</t>
  </si>
  <si>
    <t xml:space="preserve">4748543	</t>
  </si>
  <si>
    <t xml:space="preserve">171955269	</t>
  </si>
  <si>
    <t xml:space="preserve">999230537039701	</t>
  </si>
  <si>
    <t>TIAN/ZHONGHAO,TIAN/HONG,BI/YANCHEN</t>
  </si>
  <si>
    <t xml:space="preserve">4750630	</t>
  </si>
  <si>
    <t xml:space="preserve">422713	</t>
  </si>
  <si>
    <t xml:space="preserve">999230542287959	</t>
  </si>
  <si>
    <t>山景豪华房&lt;早餐&gt;</t>
  </si>
  <si>
    <t>Mohd Yusof/Mohd abdul razak</t>
  </si>
  <si>
    <t xml:space="preserve">4752982	</t>
  </si>
  <si>
    <t xml:space="preserve">15781193	</t>
  </si>
  <si>
    <t xml:space="preserve">999230543240303	</t>
  </si>
  <si>
    <t>[芭堤雅]芭堤雅遨舍度假酒店(OZO North Pattaya)(114686245)</t>
  </si>
  <si>
    <t>豪华海景特大床房&lt;早餐&gt;</t>
  </si>
  <si>
    <t>ZHANG/LE</t>
  </si>
  <si>
    <t xml:space="preserve">4753322	</t>
  </si>
  <si>
    <t xml:space="preserve">264998	</t>
  </si>
  <si>
    <t xml:space="preserve">30543980315	</t>
  </si>
  <si>
    <t>LI/YONGQING</t>
  </si>
  <si>
    <t xml:space="preserve">4753588	</t>
  </si>
  <si>
    <t xml:space="preserve">371321267	</t>
  </si>
  <si>
    <t xml:space="preserve">30543980311	</t>
  </si>
  <si>
    <t>LI/ANQI</t>
  </si>
  <si>
    <t xml:space="preserve">4753586	</t>
  </si>
  <si>
    <t xml:space="preserve">371319933	</t>
  </si>
  <si>
    <t xml:space="preserve">999230547100799	</t>
  </si>
  <si>
    <t>瑞士行政房&lt;早餐&gt;</t>
  </si>
  <si>
    <t>WANG/YIFAN,LI/XINRAN</t>
  </si>
  <si>
    <t xml:space="preserve">4754639	</t>
  </si>
  <si>
    <t xml:space="preserve">173247649	</t>
  </si>
  <si>
    <t xml:space="preserve">30558550392	</t>
  </si>
  <si>
    <t>[曼谷]尼兰大酒店(Niran Grand Hotel)(44704271)</t>
  </si>
  <si>
    <t>豪华双床房&lt;无早&gt;</t>
  </si>
  <si>
    <t>HU/TIANQI</t>
  </si>
  <si>
    <t xml:space="preserve">4756074	</t>
  </si>
  <si>
    <t xml:space="preserve">CFM	</t>
  </si>
  <si>
    <t xml:space="preserve">999228213687943	</t>
  </si>
  <si>
    <t>CNY</t>
  </si>
  <si>
    <t>CA6352240226CNY-W</t>
  </si>
  <si>
    <t xml:space="preserve">999228234519231	</t>
  </si>
  <si>
    <t xml:space="preserve">999230003166181	</t>
  </si>
  <si>
    <t xml:space="preserve">999230003260542	</t>
  </si>
  <si>
    <t xml:space="preserve">999230013547589	</t>
  </si>
  <si>
    <t>zou/chengwei,邹成蔚</t>
  </si>
  <si>
    <t xml:space="preserve">999230016128486	</t>
  </si>
  <si>
    <t>，</t>
  </si>
  <si>
    <t>本期扣款920元</t>
  </si>
  <si>
    <t>本期扣款1000元</t>
  </si>
  <si>
    <t>A240226165444481</t>
  </si>
  <si>
    <t>A240226165611481</t>
  </si>
  <si>
    <t>USD / THB 当前参考汇率: 35.975</t>
  </si>
  <si>
    <t>总计： 112337.16 USD/
4041329.33 THB</t>
  </si>
  <si>
    <t>本期收回920元</t>
  </si>
  <si>
    <t xml:space="preserve">特殊要求:此单是29949577288的补款单 </t>
  </si>
  <si>
    <t>本期收回1000元</t>
  </si>
  <si>
    <t>特殊要求:此单是29949577288修改日期的补款单共计300元，之前已另外下补款单30013547571共计700元，合计1000元，烦请贵司尽快申请 。</t>
  </si>
  <si>
    <t>A240311103442481</t>
  </si>
  <si>
    <t xml:space="preserve">A240311103639481 </t>
  </si>
  <si>
    <t>CNY / THB 当前参考汇率: 4.991383879</t>
  </si>
  <si>
    <t>总计： 1920 CNY/
9583.46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</si>
  <si>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</si>
  <si>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</si>
  <si>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</si>
  <si>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</si>
  <si>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</si>
  <si>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</si>
  <si>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</si>
  <si>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</si>
  <si>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</si>
  <si>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</si>
  <si>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</si>
  <si>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</si>
  <si>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</si>
  <si>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</si>
  <si>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</si>
  <si>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</si>
  <si>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</si>
  <si>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</si>
  <si>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</si>
  <si>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2024-02-24</t>
  </si>
  <si>
    <t>4756074</t>
  </si>
  <si>
    <t>尼兰大酒店</t>
  </si>
  <si>
    <t>HU TIANQI</t>
  </si>
  <si>
    <t>2024-02-25</t>
  </si>
  <si>
    <t>退房日周结</t>
  </si>
  <si>
    <t>148.98</t>
  </si>
  <si>
    <t>20.65</t>
  </si>
  <si>
    <t>0</t>
  </si>
  <si>
    <t>0.00</t>
  </si>
  <si>
    <t>携程国际直连(CIT)</t>
  </si>
  <si>
    <t>01.011176</t>
  </si>
  <si>
    <t>2024-02-24 08:26:58</t>
  </si>
  <si>
    <t>否</t>
  </si>
  <si>
    <t>CIT(Thailand) CO,. Ltd</t>
  </si>
  <si>
    <t>直采</t>
  </si>
  <si>
    <t>泰国</t>
  </si>
  <si>
    <t>2024-02-23</t>
  </si>
  <si>
    <t>4754639</t>
  </si>
  <si>
    <t>曼谷拉差达瑞士酒店 (SHA Extra Plus)</t>
  </si>
  <si>
    <t>WANG YIFAN,LI XINRAN</t>
  </si>
  <si>
    <t>940.03</t>
  </si>
  <si>
    <t>130.34</t>
  </si>
  <si>
    <t>2024-02-24 11:17:05</t>
  </si>
  <si>
    <t>4753588</t>
  </si>
  <si>
    <t>曼谷恰特里亚姆大酒店</t>
  </si>
  <si>
    <t>LI YONGQING</t>
  </si>
  <si>
    <t>2655.93</t>
  </si>
  <si>
    <t>368.26</t>
  </si>
  <si>
    <t>2024-02-23 14:31:46</t>
  </si>
  <si>
    <t>4753586</t>
  </si>
  <si>
    <t>LI ANQI</t>
  </si>
  <si>
    <t>2024-02-23 14:29:13</t>
  </si>
  <si>
    <t>4753322</t>
  </si>
  <si>
    <t>芭堤雅遨舍度假酒店</t>
  </si>
  <si>
    <t>ZHANG LE</t>
  </si>
  <si>
    <t>1014.02</t>
  </si>
  <si>
    <t>140.60</t>
  </si>
  <si>
    <t>2024-02-23 14:23:11</t>
  </si>
  <si>
    <t>4752982</t>
  </si>
  <si>
    <t>槟城硬石酒店</t>
  </si>
  <si>
    <t>Mohd Yusof Mohd abdul razak</t>
  </si>
  <si>
    <t>1053.98</t>
  </si>
  <si>
    <t>146.14</t>
  </si>
  <si>
    <t>2024-02-23 11:45:48</t>
  </si>
  <si>
    <t>马来西亚</t>
  </si>
  <si>
    <t>2024-02-22</t>
  </si>
  <si>
    <t>4750630</t>
  </si>
  <si>
    <t>曼谷拉查丹利中心酒店  (SHA Plus+)</t>
  </si>
  <si>
    <t>TIAN ZHONGHAO,TIAN HONG,BI YANCHEN</t>
  </si>
  <si>
    <t>2100.00</t>
  </si>
  <si>
    <t>291.38</t>
  </si>
  <si>
    <t>2024-02-23 09:43:43</t>
  </si>
  <si>
    <t>4748543</t>
  </si>
  <si>
    <t>曼谷麦卡桑美居酒店</t>
  </si>
  <si>
    <t>ZHAO LIMING</t>
  </si>
  <si>
    <t>391.99</t>
  </si>
  <si>
    <t>54.39</t>
  </si>
  <si>
    <t>2024-02-22 11:46:10</t>
  </si>
  <si>
    <t>2024-02-21</t>
  </si>
  <si>
    <t>4747005</t>
  </si>
  <si>
    <t>太阳之翼卡马拉海滩度假村</t>
  </si>
  <si>
    <t>WANG HUAFANG</t>
  </si>
  <si>
    <t>1234.03</t>
  </si>
  <si>
    <t>171.20</t>
  </si>
  <si>
    <t>2024-02-21 22:55:09</t>
  </si>
  <si>
    <t>4746235</t>
  </si>
  <si>
    <t>CHEN CHANGGANG</t>
  </si>
  <si>
    <t>652.98</t>
  </si>
  <si>
    <t>90.59</t>
  </si>
  <si>
    <t>2024-02-21 20:00:29</t>
  </si>
  <si>
    <t>4746149</t>
  </si>
  <si>
    <t>WANG CHENGJU</t>
  </si>
  <si>
    <t>600.00</t>
  </si>
  <si>
    <t>83.24</t>
  </si>
  <si>
    <t>2024-02-21 19:57:43</t>
  </si>
  <si>
    <t>4746047</t>
  </si>
  <si>
    <t>JIA YANYAN</t>
  </si>
  <si>
    <t>1316.05</t>
  </si>
  <si>
    <t>182.58</t>
  </si>
  <si>
    <t>2024-02-21 19:29:27</t>
  </si>
  <si>
    <t>4745794</t>
  </si>
  <si>
    <t>HUANG JINGYAN</t>
  </si>
  <si>
    <t>658.03</t>
  </si>
  <si>
    <t>91.29</t>
  </si>
  <si>
    <t>2024-02-22 09:14:50</t>
  </si>
  <si>
    <t>4745310</t>
  </si>
  <si>
    <t>假日度假甲米奥南酒店</t>
  </si>
  <si>
    <t>FAN MENG,QI YANG</t>
  </si>
  <si>
    <t>1495.97</t>
  </si>
  <si>
    <t>207.54</t>
  </si>
  <si>
    <t>2024-02-21 15:48:26</t>
  </si>
  <si>
    <t>4745068</t>
  </si>
  <si>
    <t>YAN ZHI FU</t>
  </si>
  <si>
    <t>1184.00</t>
  </si>
  <si>
    <t>164.26</t>
  </si>
  <si>
    <t>2024-02-21 16:10:26</t>
  </si>
  <si>
    <t>4745064</t>
  </si>
  <si>
    <t>2024-02-21 16:11:56</t>
  </si>
  <si>
    <t>2024-02-20</t>
  </si>
  <si>
    <t>4742921</t>
  </si>
  <si>
    <t>WANG CHUNYA</t>
  </si>
  <si>
    <t>656.98</t>
  </si>
  <si>
    <t>91.05</t>
  </si>
  <si>
    <t>2024-02-21 10:53:37</t>
  </si>
  <si>
    <t>4742721</t>
  </si>
  <si>
    <t>chen shuai,chen ping,fan bei</t>
  </si>
  <si>
    <t>3941.88</t>
  </si>
  <si>
    <t>546.30</t>
  </si>
  <si>
    <t>2024-02-21 11:17:59</t>
  </si>
  <si>
    <t>4742263</t>
  </si>
  <si>
    <t>LI ZHENG WEi,DENG YI</t>
  </si>
  <si>
    <t>1313.96</t>
  </si>
  <si>
    <t>182.10</t>
  </si>
  <si>
    <t>2024-02-21 10:37:18</t>
  </si>
  <si>
    <t>4741670</t>
  </si>
  <si>
    <t>吉隆坡千禧大酒店</t>
  </si>
  <si>
    <t>WANG JUNRAN</t>
  </si>
  <si>
    <t>883.98</t>
  </si>
  <si>
    <t>122.51</t>
  </si>
  <si>
    <t>2024-02-21 10:53:25</t>
  </si>
  <si>
    <t>4741442</t>
  </si>
  <si>
    <t>Bohol Dolphin Bay Resort</t>
  </si>
  <si>
    <t>GUAN SHUMING</t>
  </si>
  <si>
    <t>910.03</t>
  </si>
  <si>
    <t>126.12</t>
  </si>
  <si>
    <t>2024-02-20 16:09:39</t>
  </si>
  <si>
    <t>菲律宾</t>
  </si>
  <si>
    <t>4741283</t>
  </si>
  <si>
    <t>Xu Junbo</t>
  </si>
  <si>
    <t>4200.06</t>
  </si>
  <si>
    <t>582.08</t>
  </si>
  <si>
    <t>2024-02-20 15:27:25</t>
  </si>
  <si>
    <t>2024-02-19</t>
  </si>
  <si>
    <t>4738730</t>
  </si>
  <si>
    <t>THUMMAPUTTANAKUL NAPAPORN,LOMSUCKA RONGRIT</t>
  </si>
  <si>
    <t>717.97</t>
  </si>
  <si>
    <t>99.51</t>
  </si>
  <si>
    <t>2024-02-20 11:51:51</t>
  </si>
  <si>
    <t>4738628</t>
  </si>
  <si>
    <t>HONG DAN</t>
  </si>
  <si>
    <t>1144.96</t>
  </si>
  <si>
    <t>158.69</t>
  </si>
  <si>
    <t>2024-02-19 21:48:57</t>
  </si>
  <si>
    <t>4738421</t>
  </si>
  <si>
    <t>新加坡樟宜机场皇冠假日酒店</t>
  </si>
  <si>
    <t>CHEN JIANI</t>
  </si>
  <si>
    <t>1671.02</t>
  </si>
  <si>
    <t>231.60</t>
  </si>
  <si>
    <t>2024-02-20 14:52:58</t>
  </si>
  <si>
    <t>新加坡</t>
  </si>
  <si>
    <t>4736900</t>
  </si>
  <si>
    <t>Zhang Na,Wang Zhubao,WANG MING,Wang Yuana n</t>
  </si>
  <si>
    <t>1606.01</t>
  </si>
  <si>
    <t>222.59</t>
  </si>
  <si>
    <t>2024-02-19 13:24:31</t>
  </si>
  <si>
    <t>4736604</t>
  </si>
  <si>
    <t>ZHOU TIANYI</t>
  </si>
  <si>
    <t>2429.04</t>
  </si>
  <si>
    <t>336.66</t>
  </si>
  <si>
    <t>2024-02-19 11:19:15</t>
  </si>
  <si>
    <t>4736501</t>
  </si>
  <si>
    <t>吉隆坡市中心智选假日酒店</t>
  </si>
  <si>
    <t>Li Liang</t>
  </si>
  <si>
    <t>1004.05</t>
  </si>
  <si>
    <t>139.16</t>
  </si>
  <si>
    <t>2024-02-19 14:35:01</t>
  </si>
  <si>
    <t>4736481</t>
  </si>
  <si>
    <t>SUN WEIJIAO</t>
  </si>
  <si>
    <t>2024-02-19 10:47:50</t>
  </si>
  <si>
    <t>4735872</t>
  </si>
  <si>
    <t>YANG JING</t>
  </si>
  <si>
    <t>1887.98</t>
  </si>
  <si>
    <t>261.67</t>
  </si>
  <si>
    <t>2024-02-19 09:55:39</t>
  </si>
  <si>
    <t>4735589</t>
  </si>
  <si>
    <t>SONG SHENGYUN</t>
  </si>
  <si>
    <t>1988.01</t>
  </si>
  <si>
    <t>275.23</t>
  </si>
  <si>
    <t>2024-02-19 09:45:58</t>
  </si>
  <si>
    <t>2024-02-18</t>
  </si>
  <si>
    <t>4735557</t>
  </si>
  <si>
    <t>阿万特酒店</t>
  </si>
  <si>
    <t>Chan Chee Eng</t>
  </si>
  <si>
    <t>419.01</t>
  </si>
  <si>
    <t>58.01</t>
  </si>
  <si>
    <t>2024-02-19 11:27:23</t>
  </si>
  <si>
    <t>直连</t>
  </si>
  <si>
    <t>4735361</t>
  </si>
  <si>
    <t>DAN ZENGJINMEI,LUO BUWANGDUI</t>
  </si>
  <si>
    <t>1974.07</t>
  </si>
  <si>
    <t>273.30</t>
  </si>
  <si>
    <t>2024-02-19 12:19:18</t>
  </si>
  <si>
    <t>4735042</t>
  </si>
  <si>
    <t>乌鲁瑟加拉豪华套房和别墅度假村</t>
  </si>
  <si>
    <t>wang lei,tan minmin</t>
  </si>
  <si>
    <t>1800.00</t>
  </si>
  <si>
    <t>249.20</t>
  </si>
  <si>
    <t>2024-02-18 21:06:35</t>
  </si>
  <si>
    <t>印度尼西亚</t>
  </si>
  <si>
    <t>4734663</t>
  </si>
  <si>
    <t>新加坡卡尔登城市酒店</t>
  </si>
  <si>
    <t>jiang zheng</t>
  </si>
  <si>
    <t>2067.03</t>
  </si>
  <si>
    <t>286.17</t>
  </si>
  <si>
    <t>2024-02-19 16:07:21</t>
  </si>
  <si>
    <t>4734623</t>
  </si>
  <si>
    <t>Maison Hotel Bangkok</t>
  </si>
  <si>
    <t>MAO JIAHUI</t>
  </si>
  <si>
    <t>1166.03</t>
  </si>
  <si>
    <t>161.43</t>
  </si>
  <si>
    <t>2024-02-19 12:15:53</t>
  </si>
  <si>
    <t>4734584</t>
  </si>
  <si>
    <t>PAN JIEQIN</t>
  </si>
  <si>
    <t>1607.00</t>
  </si>
  <si>
    <t>222.48</t>
  </si>
  <si>
    <t>2024-02-18 18:45:09</t>
  </si>
  <si>
    <t>4734276</t>
  </si>
  <si>
    <t>莫诺科洛精品酒店</t>
  </si>
  <si>
    <t>ZHAO YUTENG,LIU YANLING,TIAN YANG</t>
  </si>
  <si>
    <t>544.04</t>
  </si>
  <si>
    <t>75.32</t>
  </si>
  <si>
    <t>2024-02-18 17:20:00</t>
  </si>
  <si>
    <t>4734146</t>
  </si>
  <si>
    <t>曼谷素坤逸55号通罗中心点大酒店</t>
  </si>
  <si>
    <t>MENG QINGHAI,Sun Gongfeng,CHEN YUANYUAN</t>
  </si>
  <si>
    <t>2310.02</t>
  </si>
  <si>
    <t>319.81</t>
  </si>
  <si>
    <t>2024-02-18 18:37:09</t>
  </si>
  <si>
    <t>4733769</t>
  </si>
  <si>
    <t>普吉岛艾美迈考海滩度假村</t>
  </si>
  <si>
    <t>LI KANGFEI</t>
  </si>
  <si>
    <t>3090.04</t>
  </si>
  <si>
    <t>427.80</t>
  </si>
  <si>
    <t>2024-02-18 15:23:53</t>
  </si>
  <si>
    <t>999229813701677,</t>
  </si>
  <si>
    <t>4733559</t>
  </si>
  <si>
    <t>普吉岛科莫雅姆度假村</t>
  </si>
  <si>
    <t>LI YANZHOU,HAN JINLONG</t>
  </si>
  <si>
    <t>2024-02-18 12:57:54</t>
  </si>
  <si>
    <t>4733408</t>
  </si>
  <si>
    <t>吉隆坡5元素酒店</t>
  </si>
  <si>
    <t>Chen Wei,Chen Wei</t>
  </si>
  <si>
    <t>535.95</t>
  </si>
  <si>
    <t>74.20</t>
  </si>
  <si>
    <t>2024-02-18 10:51:59</t>
  </si>
  <si>
    <t>4733357</t>
  </si>
  <si>
    <t>宿务柏宁国际大酒店</t>
  </si>
  <si>
    <t>REGENCIA CAREZA DAWN</t>
  </si>
  <si>
    <t>1032.04</t>
  </si>
  <si>
    <t>142.88</t>
  </si>
  <si>
    <t>2024-02-18 10:38:00</t>
  </si>
  <si>
    <t>4733335</t>
  </si>
  <si>
    <t>WANG WENHAO</t>
  </si>
  <si>
    <t>717.98</t>
  </si>
  <si>
    <t>99.40</t>
  </si>
  <si>
    <t>2024-02-18 11:34:19</t>
  </si>
  <si>
    <t>4733334</t>
  </si>
  <si>
    <t>PANG YOKE LEE</t>
  </si>
  <si>
    <t>602.98</t>
  </si>
  <si>
    <t>83.48</t>
  </si>
  <si>
    <t>2024-02-18 11:37:42</t>
  </si>
  <si>
    <t>4733290</t>
  </si>
  <si>
    <t>2109.00</t>
  </si>
  <si>
    <t>291.98</t>
  </si>
  <si>
    <t>2024-02-18 10:26:17</t>
  </si>
  <si>
    <t>4732803</t>
  </si>
  <si>
    <t>缘之杜酒店 河口湖</t>
  </si>
  <si>
    <t>HUANG CHIHUI,Huang Yihsiang,CHEN SHUCHING,Fong Puileng</t>
  </si>
  <si>
    <t>2996.00</t>
  </si>
  <si>
    <t>414.78</t>
  </si>
  <si>
    <t>2024-02-18 08:49:47</t>
  </si>
  <si>
    <t>日本</t>
  </si>
  <si>
    <t>4732799</t>
  </si>
  <si>
    <t>CHEN YUCHUN</t>
  </si>
  <si>
    <t>656.00</t>
  </si>
  <si>
    <t>90.82</t>
  </si>
  <si>
    <t>2024-02-18 11:25:17</t>
  </si>
  <si>
    <t>4732780</t>
  </si>
  <si>
    <t>CHEN YOUQI</t>
  </si>
  <si>
    <t>2024-02-18 11:27:10</t>
  </si>
  <si>
    <t>2024-02-17</t>
  </si>
  <si>
    <t>4732502</t>
  </si>
  <si>
    <t>马六甲大华酒店</t>
  </si>
  <si>
    <t>LI MEIJIN,LI YUN</t>
  </si>
  <si>
    <t>800.03</t>
  </si>
  <si>
    <t>110.76</t>
  </si>
  <si>
    <t>2024-02-19 11:40:03</t>
  </si>
  <si>
    <t>4732465</t>
  </si>
  <si>
    <t>HAN JIAJUN,GAO DONGMEI</t>
  </si>
  <si>
    <t>2316.01</t>
  </si>
  <si>
    <t>320.64</t>
  </si>
  <si>
    <t>2024-02-18 09:14:26</t>
  </si>
  <si>
    <t>4732383</t>
  </si>
  <si>
    <t>XU QIFEI,LI WEIBAO</t>
  </si>
  <si>
    <t>1973.93</t>
  </si>
  <si>
    <t>273.28</t>
  </si>
  <si>
    <t>2024-02-18 12:25:15</t>
  </si>
  <si>
    <t>4731679</t>
  </si>
  <si>
    <t>CHENG LIANG,CAO MAN,CHENG HAO,DUAN ZHIHAO</t>
  </si>
  <si>
    <t>1603.02</t>
  </si>
  <si>
    <t>221.93</t>
  </si>
  <si>
    <t>2024-02-17 18:26:10</t>
  </si>
  <si>
    <t>4731665</t>
  </si>
  <si>
    <t>曼谷柏悦酒店</t>
  </si>
  <si>
    <t>LI JIAN</t>
  </si>
  <si>
    <t>7488.04</t>
  </si>
  <si>
    <t>1036.68</t>
  </si>
  <si>
    <t>2024-02-17 20:14:22</t>
  </si>
  <si>
    <t>4731615</t>
  </si>
  <si>
    <t>曼谷维伊 - 美憬阁酒店</t>
  </si>
  <si>
    <t>GAO RUI,XIAO XINYI</t>
  </si>
  <si>
    <t>2536.03</t>
  </si>
  <si>
    <t>351.10</t>
  </si>
  <si>
    <t>2024-02-17 18:00:01</t>
  </si>
  <si>
    <t>4731432</t>
  </si>
  <si>
    <t>LIN GENGJIAN</t>
  </si>
  <si>
    <t>2493.99</t>
  </si>
  <si>
    <t>345.28</t>
  </si>
  <si>
    <t>2024-02-17 16:18:44</t>
  </si>
  <si>
    <t>4731279</t>
  </si>
  <si>
    <t>ZENG QILIN,ZHU QIANRU</t>
  </si>
  <si>
    <t>1803.10</t>
  </si>
  <si>
    <t>249.63</t>
  </si>
  <si>
    <t>2024-02-17 15:48:09</t>
  </si>
  <si>
    <t>4730611</t>
  </si>
  <si>
    <t>LI HUI</t>
  </si>
  <si>
    <t>716.03</t>
  </si>
  <si>
    <t>99.13</t>
  </si>
  <si>
    <t>2024-02-17 12:50:19</t>
  </si>
  <si>
    <t>4729799</t>
  </si>
  <si>
    <t>HONG DAN,zeng yan,yan baozhu</t>
  </si>
  <si>
    <t>6864.09</t>
  </si>
  <si>
    <t>950.10</t>
  </si>
  <si>
    <t>2024-02-17 08:27:25</t>
  </si>
  <si>
    <t>2024-02-16</t>
  </si>
  <si>
    <t>4729563</t>
  </si>
  <si>
    <t>LIU DI,YU XUERUI</t>
  </si>
  <si>
    <t>1144.02</t>
  </si>
  <si>
    <t>158.35</t>
  </si>
  <si>
    <t>2024-02-16 22:46:18</t>
  </si>
  <si>
    <t>4729300</t>
  </si>
  <si>
    <t>ZHANG YE</t>
  </si>
  <si>
    <t>2286.01</t>
  </si>
  <si>
    <t>316.42</t>
  </si>
  <si>
    <t>2024-02-16 21:17:15</t>
  </si>
  <si>
    <t>4728779</t>
  </si>
  <si>
    <t>ZHU GUOLIAN</t>
  </si>
  <si>
    <t>4989.89</t>
  </si>
  <si>
    <t>690.68</t>
  </si>
  <si>
    <t>2024-02-16 17:49:17</t>
  </si>
  <si>
    <t>4728600</t>
  </si>
  <si>
    <t>FANG YUQING</t>
  </si>
  <si>
    <t>3768.06</t>
  </si>
  <si>
    <t>521.56</t>
  </si>
  <si>
    <t>2024-02-16 17:19:20</t>
  </si>
  <si>
    <t>4728500</t>
  </si>
  <si>
    <t>YOUNG KWOK FAI,TSE PETER</t>
  </si>
  <si>
    <t>3970.06</t>
  </si>
  <si>
    <t>549.52</t>
  </si>
  <si>
    <t>2024-02-16 16:18:53</t>
  </si>
  <si>
    <t>4728076</t>
  </si>
  <si>
    <t>阿玛瑞芭堤雅酒店 (SHA Plus+)</t>
  </si>
  <si>
    <t>AN LEI</t>
  </si>
  <si>
    <t>2084.01</t>
  </si>
  <si>
    <t>288.46</t>
  </si>
  <si>
    <t>2024-02-16 19:20:09</t>
  </si>
  <si>
    <t>4727418</t>
  </si>
  <si>
    <t>DU ZHIHAO</t>
  </si>
  <si>
    <t>1247.98</t>
  </si>
  <si>
    <t>172.74</t>
  </si>
  <si>
    <t>2024-02-16 09:51:23</t>
  </si>
  <si>
    <t>2024-02-15</t>
  </si>
  <si>
    <t>4726492</t>
  </si>
  <si>
    <t>HAO CHUNRAN</t>
  </si>
  <si>
    <t>288.52</t>
  </si>
  <si>
    <t>2024-02-16 16:09:23</t>
  </si>
  <si>
    <t>4726382</t>
  </si>
  <si>
    <t>槟城长荣桂冠酒店</t>
  </si>
  <si>
    <t>STACEY PETER</t>
  </si>
  <si>
    <t>1839.87</t>
  </si>
  <si>
    <t>254.72</t>
  </si>
  <si>
    <t>2024-02-16 10:19:00</t>
  </si>
  <si>
    <t>4726302</t>
  </si>
  <si>
    <t>ZHANG TIANHAO</t>
  </si>
  <si>
    <t>5949.09</t>
  </si>
  <si>
    <t>823.62</t>
  </si>
  <si>
    <t>2024-02-16 10:10:32</t>
  </si>
  <si>
    <t>4726276</t>
  </si>
  <si>
    <t>佳蓝汶莱度假村</t>
  </si>
  <si>
    <t>DONG XIAOJUAN</t>
  </si>
  <si>
    <t>1290.05</t>
  </si>
  <si>
    <t>178.60</t>
  </si>
  <si>
    <t>2024-02-16 10:32:49</t>
  </si>
  <si>
    <t>4726185</t>
  </si>
  <si>
    <t>Ping nih Haw</t>
  </si>
  <si>
    <t>872.98</t>
  </si>
  <si>
    <t>120.86</t>
  </si>
  <si>
    <t>2024-02-15 21:42:48</t>
  </si>
  <si>
    <t>4726113</t>
  </si>
  <si>
    <t>HU QIAN,FAN YING,HE YI,HUANG LIN,MA RUOXIAO,CHEN SUFEN</t>
  </si>
  <si>
    <t>5246.79</t>
  </si>
  <si>
    <t>726.39</t>
  </si>
  <si>
    <t>2024-02-16 10:47:45</t>
  </si>
  <si>
    <t>4725543</t>
  </si>
  <si>
    <t>曼谷盛泰澜中央世界商业中心酒店</t>
  </si>
  <si>
    <t>FENG ZONGQUAN,FENG WEIXIN,WANG YINGLI,Zhong Hanrong</t>
  </si>
  <si>
    <t>5031.90</t>
  </si>
  <si>
    <t>696.64</t>
  </si>
  <si>
    <t>2024-02-15 17:29:03</t>
  </si>
  <si>
    <t>4724724</t>
  </si>
  <si>
    <t>岘港洲际阳光半岛度假酒店</t>
  </si>
  <si>
    <t>LIN YUANNAN,Shi Jinrong</t>
  </si>
  <si>
    <t>3704.01</t>
  </si>
  <si>
    <t>512.80</t>
  </si>
  <si>
    <t>2024-02-16 16:10:20</t>
  </si>
  <si>
    <t>越南</t>
  </si>
  <si>
    <t>4724555</t>
  </si>
  <si>
    <t>PENG LEIYUAN</t>
  </si>
  <si>
    <t>1969.02</t>
  </si>
  <si>
    <t>272.60</t>
  </si>
  <si>
    <t>2024-02-15 12:56:00</t>
  </si>
  <si>
    <t>4724443</t>
  </si>
  <si>
    <t>阿玛拉素万那普酒店</t>
  </si>
  <si>
    <t>ZENG LI,WANG CHUNJIE</t>
  </si>
  <si>
    <t>330.02</t>
  </si>
  <si>
    <t>45.69</t>
  </si>
  <si>
    <t>2024-02-15 10:50:30</t>
  </si>
  <si>
    <t>4724015</t>
  </si>
  <si>
    <t>SUN LIANG</t>
  </si>
  <si>
    <t>5740.05</t>
  </si>
  <si>
    <t>794.68</t>
  </si>
  <si>
    <t>2024-02-15 22:32:56</t>
  </si>
  <si>
    <t>2024-02-14</t>
  </si>
  <si>
    <t>4723308</t>
  </si>
  <si>
    <t>WU YUTONG</t>
  </si>
  <si>
    <t>1826.97</t>
  </si>
  <si>
    <t>253.11</t>
  </si>
  <si>
    <t>2024-02-16 13:56:43</t>
  </si>
  <si>
    <t>4723153</t>
  </si>
  <si>
    <t>Muhammad Azim</t>
  </si>
  <si>
    <t>413.02</t>
  </si>
  <si>
    <t>57.22</t>
  </si>
  <si>
    <t>2024-02-15 21:11:43</t>
  </si>
  <si>
    <t>4722717</t>
  </si>
  <si>
    <t>莱恩酒店</t>
  </si>
  <si>
    <t>BONG GUANGYIK</t>
  </si>
  <si>
    <t>899.95</t>
  </si>
  <si>
    <t>124.68</t>
  </si>
  <si>
    <t>2024-02-16 11:25:12</t>
  </si>
  <si>
    <t>4722354</t>
  </si>
  <si>
    <t>阿布扎比安纳塔拉盖斯尔阿萨拉沙漠度假村</t>
  </si>
  <si>
    <t>JIN HUIFANG,YAO XINYU,JIN YIFANG,LYU RENZHI,JIN YING,ZHU WENJING</t>
  </si>
  <si>
    <t>13407.04</t>
  </si>
  <si>
    <t>1857.42</t>
  </si>
  <si>
    <t>2024-02-16 18:43:19</t>
  </si>
  <si>
    <t>阿拉伯联合酋长国</t>
  </si>
  <si>
    <t>4721962</t>
  </si>
  <si>
    <t>CHE BING,HUI XINGZHI</t>
  </si>
  <si>
    <t>2691.92</t>
  </si>
  <si>
    <t>372.94</t>
  </si>
  <si>
    <t>2024-02-14 14:08:44</t>
  </si>
  <si>
    <t>4721435</t>
  </si>
  <si>
    <t>ZHANG HONGYU,YANG JINLEI</t>
  </si>
  <si>
    <t>2515.94</t>
  </si>
  <si>
    <t>348.56</t>
  </si>
  <si>
    <t>2024-02-14 11:28:49</t>
  </si>
  <si>
    <t>4721011</t>
  </si>
  <si>
    <t>LIU LI,CHEN XIA</t>
  </si>
  <si>
    <t>2024-02-14 10:17:11</t>
  </si>
  <si>
    <t>2024-02-13</t>
  </si>
  <si>
    <t>4719882</t>
  </si>
  <si>
    <t>MAO QIONGXIA,CHEN MINGMIN</t>
  </si>
  <si>
    <t>606.03</t>
  </si>
  <si>
    <t>83.96</t>
  </si>
  <si>
    <t>2024-02-14 10:30:14</t>
  </si>
  <si>
    <t>4719694</t>
  </si>
  <si>
    <t>QINGYU ZHANG,WANG ZIYA</t>
  </si>
  <si>
    <t>1130.07</t>
  </si>
  <si>
    <t>156.56</t>
  </si>
  <si>
    <t>2024-02-14 11:13:07</t>
  </si>
  <si>
    <t>4719690</t>
  </si>
  <si>
    <t>2024-02-14 10:20:09</t>
  </si>
  <si>
    <t>4718471</t>
  </si>
  <si>
    <t>吉隆坡四季酒店</t>
  </si>
  <si>
    <t>GUO CHANGJUN</t>
  </si>
  <si>
    <t>3339.96</t>
  </si>
  <si>
    <t>462.72</t>
  </si>
  <si>
    <t>2024-02-13 15:10:02</t>
  </si>
  <si>
    <t>4718343</t>
  </si>
  <si>
    <t>沙美岛萨凯海滩度假村</t>
  </si>
  <si>
    <t>XIONG YI,LIU ZHIHONG</t>
  </si>
  <si>
    <t>1550.01</t>
  </si>
  <si>
    <t>214.74</t>
  </si>
  <si>
    <t>2024-02-13 13:41:18</t>
  </si>
  <si>
    <t>4718116</t>
  </si>
  <si>
    <t>ZYUKIN MAXIM</t>
  </si>
  <si>
    <t>392.02</t>
  </si>
  <si>
    <t>54.31</t>
  </si>
  <si>
    <t>2024-02-13 12:24:45</t>
  </si>
  <si>
    <t>4718037</t>
  </si>
  <si>
    <t>曼谷金普顿玫兰酒店</t>
  </si>
  <si>
    <t>LI MUYING</t>
  </si>
  <si>
    <t>3360.03</t>
  </si>
  <si>
    <t>465.50</t>
  </si>
  <si>
    <t>2024-02-13 17:27:17</t>
  </si>
  <si>
    <t>4717100</t>
  </si>
  <si>
    <t>CHEN XIAODONG</t>
  </si>
  <si>
    <t>1695.10</t>
  </si>
  <si>
    <t>234.84</t>
  </si>
  <si>
    <t>2024-02-13 10:45:59</t>
  </si>
  <si>
    <t>2024-02-12</t>
  </si>
  <si>
    <t>4715698</t>
  </si>
  <si>
    <t>ZHANG PING</t>
  </si>
  <si>
    <t>2473.93</t>
  </si>
  <si>
    <t>342.74</t>
  </si>
  <si>
    <t>2024-02-12 17:01:30</t>
  </si>
  <si>
    <t>4715283</t>
  </si>
  <si>
    <t>华欣标准酒店</t>
  </si>
  <si>
    <t>Rong chun,Rong Minfu</t>
  </si>
  <si>
    <t>3784.02</t>
  </si>
  <si>
    <t>524.24</t>
  </si>
  <si>
    <t>2024-02-12 15:36:29</t>
  </si>
  <si>
    <t>4714998</t>
  </si>
  <si>
    <t>阿布扎比康莱德阿提哈德塔楼酒店</t>
  </si>
  <si>
    <t>SHEN XINER</t>
  </si>
  <si>
    <t>1709.97</t>
  </si>
  <si>
    <t>236.90</t>
  </si>
  <si>
    <t>2024-02-13 12:24:34</t>
  </si>
  <si>
    <t>4714618</t>
  </si>
  <si>
    <t>曼谷暹罗美居酒店 (SHA EXTRA PLUS)</t>
  </si>
  <si>
    <t>DING CHAOYING,ZHANG MINGJUN</t>
  </si>
  <si>
    <t>1330.01</t>
  </si>
  <si>
    <t>184.26</t>
  </si>
  <si>
    <t>2024-02-12 11:42:03</t>
  </si>
  <si>
    <t>4714464</t>
  </si>
  <si>
    <t>LEI HAIYUN</t>
  </si>
  <si>
    <t>1227.94</t>
  </si>
  <si>
    <t>170.12</t>
  </si>
  <si>
    <t>2024-02-15 17:57:20</t>
  </si>
  <si>
    <t>4713885</t>
  </si>
  <si>
    <t>ZENG JIELIN,REN JIAN,FENG CHI,LI ZHIHUA</t>
  </si>
  <si>
    <t>19252.12</t>
  </si>
  <si>
    <t>2667.20</t>
  </si>
  <si>
    <t>2024-02-13 14:42:23</t>
  </si>
  <si>
    <t>2024-02-11</t>
  </si>
  <si>
    <t>4713758</t>
  </si>
  <si>
    <t>曼谷萨通JC凯文酒店</t>
  </si>
  <si>
    <t>ZHANG JIAYI</t>
  </si>
  <si>
    <t>1388.91</t>
  </si>
  <si>
    <t>192.42</t>
  </si>
  <si>
    <t>2024-02-12 18:47:17</t>
  </si>
  <si>
    <t>4713707</t>
  </si>
  <si>
    <t>ZHENG HAO</t>
  </si>
  <si>
    <t>5040.04</t>
  </si>
  <si>
    <t>698.25</t>
  </si>
  <si>
    <t>2024-02-12 11:57:35</t>
  </si>
  <si>
    <t>4713450</t>
  </si>
  <si>
    <t>YU QIAONA</t>
  </si>
  <si>
    <t>3204.84</t>
  </si>
  <si>
    <t>444.00</t>
  </si>
  <si>
    <t>2024-02-12 15:50:31</t>
  </si>
  <si>
    <t>4712890</t>
  </si>
  <si>
    <t>ZHANG HAIWANG,HUANG AIMEI</t>
  </si>
  <si>
    <t>2024-02-11 21:14:00</t>
  </si>
  <si>
    <t>4712862</t>
  </si>
  <si>
    <t>ZHANG JIAQI,ZHANG YIMIN</t>
  </si>
  <si>
    <t>613.97</t>
  </si>
  <si>
    <t>85.06</t>
  </si>
  <si>
    <t>2024-02-15 12:08:05</t>
  </si>
  <si>
    <t>4712494</t>
  </si>
  <si>
    <t>Yan liyan</t>
  </si>
  <si>
    <t>2024-02-11 16:37:31</t>
  </si>
  <si>
    <t>4711331</t>
  </si>
  <si>
    <t>SUN YANG</t>
  </si>
  <si>
    <t>6622.03</t>
  </si>
  <si>
    <t>917.42</t>
  </si>
  <si>
    <t>2024-02-12 10:57:46</t>
  </si>
  <si>
    <t>2024-02-10</t>
  </si>
  <si>
    <t>4710974</t>
  </si>
  <si>
    <t>ZHU CHUNE,FU MIN</t>
  </si>
  <si>
    <t>1212.04</t>
  </si>
  <si>
    <t>167.94</t>
  </si>
  <si>
    <t>2024-02-11 10:41:40</t>
  </si>
  <si>
    <t>4710705</t>
  </si>
  <si>
    <t>SHI RUI,SHI CHANGYE</t>
  </si>
  <si>
    <t>954.97</t>
  </si>
  <si>
    <t>132.32</t>
  </si>
  <si>
    <t>2024-02-11 14:57:57</t>
  </si>
  <si>
    <t>4710396</t>
  </si>
  <si>
    <t>LIU JIAYI</t>
  </si>
  <si>
    <t>774.97</t>
  </si>
  <si>
    <t>107.38</t>
  </si>
  <si>
    <t>2024-02-11 10:28:42</t>
  </si>
  <si>
    <t>4710126</t>
  </si>
  <si>
    <t>PENG SHANGRONG</t>
  </si>
  <si>
    <t>1923.07</t>
  </si>
  <si>
    <t>266.46</t>
  </si>
  <si>
    <t>2024-02-10 17:04:34</t>
  </si>
  <si>
    <t>2024-02-09</t>
  </si>
  <si>
    <t>4708683</t>
  </si>
  <si>
    <t>ZHAO XIANNUO,WANG PING</t>
  </si>
  <si>
    <t>1413.98</t>
  </si>
  <si>
    <t>195.84</t>
  </si>
  <si>
    <t>2024-02-15 11:26:57</t>
  </si>
  <si>
    <t>4708670</t>
  </si>
  <si>
    <t>LUMAN SHEN</t>
  </si>
  <si>
    <t>1545.97</t>
  </si>
  <si>
    <t>214.12</t>
  </si>
  <si>
    <t>2024-02-10 10:43:33</t>
  </si>
  <si>
    <t>4708494</t>
  </si>
  <si>
    <t>HUO RUIMEI,CHEN SHAOSHUAI</t>
  </si>
  <si>
    <t>1829.00</t>
  </si>
  <si>
    <t>253.32</t>
  </si>
  <si>
    <t>2024-02-10 12:14:25</t>
  </si>
  <si>
    <t>4707958</t>
  </si>
  <si>
    <t>DAI YIMING,HE ZHUO</t>
  </si>
  <si>
    <t>1980.98</t>
  </si>
  <si>
    <t>274.37</t>
  </si>
  <si>
    <t>2024-02-09 19:37:19</t>
  </si>
  <si>
    <t>4707956</t>
  </si>
  <si>
    <t>MA RUIHONG,FU SHIYU</t>
  </si>
  <si>
    <t>2024-02-09 19:39:28</t>
  </si>
  <si>
    <t>4707953</t>
  </si>
  <si>
    <t>CHEN DUOWEN,OUYANG JINGNAN</t>
  </si>
  <si>
    <t>2024-02-09 19:34:54</t>
  </si>
  <si>
    <t>4707904</t>
  </si>
  <si>
    <t>YAO RUOLAN</t>
  </si>
  <si>
    <t>1129.95</t>
  </si>
  <si>
    <t>156.50</t>
  </si>
  <si>
    <t>2024-02-09 18:38:13</t>
  </si>
  <si>
    <t>4707275</t>
  </si>
  <si>
    <t>Sheng Li</t>
  </si>
  <si>
    <t>1630.01</t>
  </si>
  <si>
    <t>225.76</t>
  </si>
  <si>
    <t>2024-02-09 16:47:39</t>
  </si>
  <si>
    <t>4705721</t>
  </si>
  <si>
    <t>TAN SOK YONG</t>
  </si>
  <si>
    <t>498.97</t>
  </si>
  <si>
    <t>69.20</t>
  </si>
  <si>
    <t>2024-02-09 13:37:24</t>
  </si>
  <si>
    <t>2024-02-08</t>
  </si>
  <si>
    <t>4704880</t>
  </si>
  <si>
    <t>金兰阿尔玛度假酒店</t>
  </si>
  <si>
    <t>LEE JINGYU</t>
  </si>
  <si>
    <t>3164.01</t>
  </si>
  <si>
    <t>438.80</t>
  </si>
  <si>
    <t>2024-02-09 13:36:55</t>
  </si>
  <si>
    <t>4704291</t>
  </si>
  <si>
    <t>芽庄洲际酒店</t>
  </si>
  <si>
    <t>HU KAI</t>
  </si>
  <si>
    <t>2307.97</t>
  </si>
  <si>
    <t>320.08</t>
  </si>
  <si>
    <t>2024-02-09 15:54:07</t>
  </si>
  <si>
    <t>4703022</t>
  </si>
  <si>
    <t>WANG LINGYAN,WANG JIAKAI</t>
  </si>
  <si>
    <t>1370.01</t>
  </si>
  <si>
    <t>190.00</t>
  </si>
  <si>
    <t>2024-02-08 16:21:22</t>
  </si>
  <si>
    <t>4703012</t>
  </si>
  <si>
    <t>WU DAN,QI XINKANG</t>
  </si>
  <si>
    <t>2024-02-08 16:19:20</t>
  </si>
  <si>
    <t>2024-02-07</t>
  </si>
  <si>
    <t>4701317</t>
  </si>
  <si>
    <t>素坤逸S31酒店 - SHA Extra Plus</t>
  </si>
  <si>
    <t>BIN MAHMUD MOHD AIRUL NAZRIN</t>
  </si>
  <si>
    <t>1157.99</t>
  </si>
  <si>
    <t>160.64</t>
  </si>
  <si>
    <t>2024-02-13 12:20:45</t>
  </si>
  <si>
    <t>4699777</t>
  </si>
  <si>
    <t>曼谷伦批尼公园皇冠假日酒店</t>
  </si>
  <si>
    <t>ZHOU SHUYU,CAO BIN</t>
  </si>
  <si>
    <t>1877.98</t>
  </si>
  <si>
    <t>260.52</t>
  </si>
  <si>
    <t>2024-02-07 17:04:12</t>
  </si>
  <si>
    <t>4698721</t>
  </si>
  <si>
    <t>WANG ZHIYUAN</t>
  </si>
  <si>
    <t>2158.90</t>
  </si>
  <si>
    <t>299.49</t>
  </si>
  <si>
    <t>2024-02-07 16:01:57</t>
  </si>
  <si>
    <t>4697636</t>
  </si>
  <si>
    <t>ZHOU JIANCHENG</t>
  </si>
  <si>
    <t>3005.99</t>
  </si>
  <si>
    <t>417.00</t>
  </si>
  <si>
    <t>2024-02-10 16:51:54</t>
  </si>
  <si>
    <t>4697361</t>
  </si>
  <si>
    <t>QIN YIWEN</t>
  </si>
  <si>
    <t>2642.97</t>
  </si>
  <si>
    <t>366.26</t>
  </si>
  <si>
    <t>293.09</t>
  </si>
  <si>
    <t>-73</t>
  </si>
  <si>
    <t>-528</t>
  </si>
  <si>
    <t>2024-02-07 10:06:56</t>
  </si>
  <si>
    <t>2024-02-06</t>
  </si>
  <si>
    <t>4696126</t>
  </si>
  <si>
    <t>新加坡基奇纳诺富特酒店</t>
  </si>
  <si>
    <t>ZENG SHIWEI,ZENG ZIJIAN,BAI RONG</t>
  </si>
  <si>
    <t>9880.00</t>
  </si>
  <si>
    <t>1369.16</t>
  </si>
  <si>
    <t>2024-02-18 15:47:23</t>
  </si>
  <si>
    <t>4695517</t>
  </si>
  <si>
    <t>Goh Siang Ling</t>
  </si>
  <si>
    <t>1767.94</t>
  </si>
  <si>
    <t>245.00</t>
  </si>
  <si>
    <t>2024-02-06 17:08:59</t>
  </si>
  <si>
    <t>4694453</t>
  </si>
  <si>
    <t>ZHANG XIANFENG,LIN HONGPING</t>
  </si>
  <si>
    <t>614.02</t>
  </si>
  <si>
    <t>85.09</t>
  </si>
  <si>
    <t>2024-02-06 15:11:57</t>
  </si>
  <si>
    <t>4692929</t>
  </si>
  <si>
    <t>LEE DAVIDTINGJUNG,LI JING</t>
  </si>
  <si>
    <t>2563.89</t>
  </si>
  <si>
    <t>355.40</t>
  </si>
  <si>
    <t>2024-02-06 15:22:31</t>
  </si>
  <si>
    <t>2024-02-05</t>
  </si>
  <si>
    <t>4692420</t>
  </si>
  <si>
    <t>XU TONGZHEN</t>
  </si>
  <si>
    <t>1907.99</t>
  </si>
  <si>
    <t>264.48</t>
  </si>
  <si>
    <t>2024-02-06 13:14:41</t>
  </si>
  <si>
    <t>--999230258564615,</t>
  </si>
  <si>
    <t>4688897</t>
  </si>
  <si>
    <t>2024-02-11 14:57:52</t>
  </si>
  <si>
    <t>2024-02-04</t>
  </si>
  <si>
    <t>4687953</t>
  </si>
  <si>
    <t>XU SHIRUI</t>
  </si>
  <si>
    <t>427.97</t>
  </si>
  <si>
    <t>59.34</t>
  </si>
  <si>
    <t>2024-02-04 21:41:17</t>
  </si>
  <si>
    <t>4687900</t>
  </si>
  <si>
    <t>万雅岚温泉度假村</t>
  </si>
  <si>
    <t>Goh Julie Sofiyyah</t>
  </si>
  <si>
    <t>2474.98</t>
  </si>
  <si>
    <t>343.17</t>
  </si>
  <si>
    <t>2024-02-05 08:50:48</t>
  </si>
  <si>
    <t>4687672</t>
  </si>
  <si>
    <t>WU DANDAN,KANG SHISEN</t>
  </si>
  <si>
    <t>3340.07</t>
  </si>
  <si>
    <t>463.12</t>
  </si>
  <si>
    <t>2024-02-05 11:43:24</t>
  </si>
  <si>
    <t>4687649</t>
  </si>
  <si>
    <t>XIONG QI,DU JUAN</t>
  </si>
  <si>
    <t>1362.01</t>
  </si>
  <si>
    <t>188.85</t>
  </si>
  <si>
    <t>2024-02-05 11:50:25</t>
  </si>
  <si>
    <t>4686177</t>
  </si>
  <si>
    <t>CHEN LU,WANG WEIJUN</t>
  </si>
  <si>
    <t>4459.96</t>
  </si>
  <si>
    <t>618.40</t>
  </si>
  <si>
    <t>2024-02-04 14:47:13</t>
  </si>
  <si>
    <t>4686176</t>
  </si>
  <si>
    <t>YU HAIJUN,REN QIAOLING,LI WENDAO,YU XIAOBO</t>
  </si>
  <si>
    <t>4339.95</t>
  </si>
  <si>
    <t>601.76</t>
  </si>
  <si>
    <t>2024-02-04 14:37:10</t>
  </si>
  <si>
    <t>4685205</t>
  </si>
  <si>
    <t>FAN XINCHENG,Wang Guiyong</t>
  </si>
  <si>
    <t>6179.90</t>
  </si>
  <si>
    <t>856.88</t>
  </si>
  <si>
    <t>2024-02-05 21:42:58</t>
  </si>
  <si>
    <t>4684975</t>
  </si>
  <si>
    <t>苏梅岛万丽度假酒店</t>
  </si>
  <si>
    <t>PAN YU</t>
  </si>
  <si>
    <t>9150.02</t>
  </si>
  <si>
    <t>1268.88</t>
  </si>
  <si>
    <t>2024-02-05 10:21:09</t>
  </si>
  <si>
    <t>4684959</t>
  </si>
  <si>
    <t>HE BIN,TANG LING</t>
  </si>
  <si>
    <t>2024-02-19 12:18:37</t>
  </si>
  <si>
    <t>2024-02-03</t>
  </si>
  <si>
    <t>4684704</t>
  </si>
  <si>
    <t>普吉市宜必思尚品酒店</t>
  </si>
  <si>
    <t>WANG CHENCHEN,WANG LAN,HUANG YANQUN,BAI ZHENGHUA</t>
  </si>
  <si>
    <t>1125.94</t>
  </si>
  <si>
    <t>156.14</t>
  </si>
  <si>
    <t>2024-02-04 11:12:21</t>
  </si>
  <si>
    <t>4683155</t>
  </si>
  <si>
    <t>WANG YIMIN,Zhao Lihong</t>
  </si>
  <si>
    <t>8575.08</t>
  </si>
  <si>
    <t>1189.15</t>
  </si>
  <si>
    <t>2024-02-03 17:47:01</t>
  </si>
  <si>
    <t>4683150</t>
  </si>
  <si>
    <t>zeng yingjun,xian wenjun,wu jinna,huang liwen,wu long,wu feilong</t>
  </si>
  <si>
    <t>1385.83</t>
  </si>
  <si>
    <t>192.18</t>
  </si>
  <si>
    <t>2024-02-04 11:45:47</t>
  </si>
  <si>
    <t>4682642</t>
  </si>
  <si>
    <t>雅加达穆利雅史纳延酒店</t>
  </si>
  <si>
    <t>OH JUNGSU</t>
  </si>
  <si>
    <t>2526.05</t>
  </si>
  <si>
    <t>350.30</t>
  </si>
  <si>
    <t>2024-02-03 15:17:46</t>
  </si>
  <si>
    <t>4681898</t>
  </si>
  <si>
    <t>PENG CHEN,SUN XIAOLONG,ZHU ZHICHAO,WEI ZONGJIAN,CHEN YU,LI HONGSHAN,LIU DEMING</t>
  </si>
  <si>
    <t>4850.40</t>
  </si>
  <si>
    <t>672.63</t>
  </si>
  <si>
    <t>2024-02-03 15:14:23</t>
  </si>
  <si>
    <t>4681666</t>
  </si>
  <si>
    <t>Zhang Han,Li Cui,ZHANG JINGYANG</t>
  </si>
  <si>
    <t>10304.01</t>
  </si>
  <si>
    <t>1428.91</t>
  </si>
  <si>
    <t>2024-02-03 12:57:06</t>
  </si>
  <si>
    <t>4680629</t>
  </si>
  <si>
    <t>吉隆坡EQ酒店</t>
  </si>
  <si>
    <t>Huang Shuyang,tang minmin</t>
  </si>
  <si>
    <t>7680.15</t>
  </si>
  <si>
    <t>1067.34</t>
  </si>
  <si>
    <t>2024-02-06 13:15:08</t>
  </si>
  <si>
    <t>2024-02-02</t>
  </si>
  <si>
    <t>4680402</t>
  </si>
  <si>
    <t>Zhao Peizhi</t>
  </si>
  <si>
    <t>692.94</t>
  </si>
  <si>
    <t>96.30</t>
  </si>
  <si>
    <t>2024-02-03 15:04:35</t>
  </si>
  <si>
    <t>4680036</t>
  </si>
  <si>
    <t>ZHANG JIANYING,WEI YAO</t>
  </si>
  <si>
    <t>4337.94</t>
  </si>
  <si>
    <t>602.86</t>
  </si>
  <si>
    <t>2024-02-03 10:25:18</t>
  </si>
  <si>
    <t>4678089</t>
  </si>
  <si>
    <t>清迈香格里拉酒店</t>
  </si>
  <si>
    <t>qu lulu,MENG MING</t>
  </si>
  <si>
    <t>4362.04</t>
  </si>
  <si>
    <t>606.21</t>
  </si>
  <si>
    <t>2024-02-02 16:30:34</t>
  </si>
  <si>
    <t>4678013</t>
  </si>
  <si>
    <t>ZHANG SIJIA,CHEN YUN</t>
  </si>
  <si>
    <t>3089.93</t>
  </si>
  <si>
    <t>429.42</t>
  </si>
  <si>
    <t>2024-02-02 18:12:34</t>
  </si>
  <si>
    <t>2024-02-01</t>
  </si>
  <si>
    <t>4674534</t>
  </si>
  <si>
    <t>XIANG CHAO,LE YUANXIU</t>
  </si>
  <si>
    <t>1902.04</t>
  </si>
  <si>
    <t>264.72</t>
  </si>
  <si>
    <t>2024-02-02 09:50:28</t>
  </si>
  <si>
    <t>4672346</t>
  </si>
  <si>
    <t>XU RONG</t>
  </si>
  <si>
    <t>6554.97</t>
  </si>
  <si>
    <t>912.30</t>
  </si>
  <si>
    <t>2024-02-02 08:44:37</t>
  </si>
  <si>
    <t>4672036</t>
  </si>
  <si>
    <t>芭堤雅健康悠闲度假村</t>
  </si>
  <si>
    <t>ZHANG LANYUE</t>
  </si>
  <si>
    <t>371.97</t>
  </si>
  <si>
    <t>51.77</t>
  </si>
  <si>
    <t>2024-02-01 11:32:35</t>
  </si>
  <si>
    <t>2024-01-31</t>
  </si>
  <si>
    <t>4670016</t>
  </si>
  <si>
    <t>普吉岛海床大酒店(SHA Extra Plus)</t>
  </si>
  <si>
    <t>WU SHIHAO,BAO JIE</t>
  </si>
  <si>
    <t>1073.94</t>
  </si>
  <si>
    <t>149.26</t>
  </si>
  <si>
    <t>2024-02-01 12:57:22</t>
  </si>
  <si>
    <t>999230543240303,</t>
  </si>
  <si>
    <t>4669647</t>
  </si>
  <si>
    <t>RMB</t>
  </si>
  <si>
    <t>2024-02-20 11:13:04</t>
  </si>
  <si>
    <t>4668771</t>
  </si>
  <si>
    <t>曼谷河畔萨利尔酒店</t>
  </si>
  <si>
    <t>Sikanich Sununthinee</t>
  </si>
  <si>
    <t>3560.14</t>
  </si>
  <si>
    <t>494.80</t>
  </si>
  <si>
    <t>2024-01-31 15:18:26</t>
  </si>
  <si>
    <t>4668748</t>
  </si>
  <si>
    <t>CHEN SIHAN,WANG XILU</t>
  </si>
  <si>
    <t>2966.90</t>
  </si>
  <si>
    <t>412.35</t>
  </si>
  <si>
    <t>2024-01-31 16:01:07</t>
  </si>
  <si>
    <t>4668630</t>
  </si>
  <si>
    <t>迪拜德拉温德姆酒店</t>
  </si>
  <si>
    <t>LIU JIANHONG,WU FENGSI,ZHENG XUANZHU,DENG QIONG</t>
  </si>
  <si>
    <t>5848.03</t>
  </si>
  <si>
    <t>812.78</t>
  </si>
  <si>
    <t>2024-01-31 14:39:05</t>
  </si>
  <si>
    <t>4668325</t>
  </si>
  <si>
    <t>Wyndham会安皇家海滨度假村</t>
  </si>
  <si>
    <t>LIANG LI,TAN XIANKAI,ZHONG JINHUI,TAN XIAODAO</t>
  </si>
  <si>
    <t>2151.91</t>
  </si>
  <si>
    <t>299.08</t>
  </si>
  <si>
    <t>2024-01-31 16:44:02</t>
  </si>
  <si>
    <t>4667491</t>
  </si>
  <si>
    <t>QIAN MIN</t>
  </si>
  <si>
    <t>4338.07</t>
  </si>
  <si>
    <t>602.92</t>
  </si>
  <si>
    <t>2024-02-01 09:46:34</t>
  </si>
  <si>
    <t>2024-01-30</t>
  </si>
  <si>
    <t>4666493</t>
  </si>
  <si>
    <t>首尔明洞美利来酒店</t>
  </si>
  <si>
    <t>WU DONGBO</t>
  </si>
  <si>
    <t>1057.98</t>
  </si>
  <si>
    <t>146.99</t>
  </si>
  <si>
    <t>2024-01-31 09:58:28</t>
  </si>
  <si>
    <t>韩国</t>
  </si>
  <si>
    <t>4665874</t>
  </si>
  <si>
    <t>HUA YUANYUAN</t>
  </si>
  <si>
    <t>2994.92</t>
  </si>
  <si>
    <t>416.10</t>
  </si>
  <si>
    <t>125.04</t>
  </si>
  <si>
    <t>-291</t>
  </si>
  <si>
    <t>-2094</t>
  </si>
  <si>
    <t>2024-02-01 11:58:00</t>
  </si>
  <si>
    <t>4665351</t>
  </si>
  <si>
    <t>民丹岛悦榕庄</t>
  </si>
  <si>
    <t>LIN YU</t>
  </si>
  <si>
    <t>6309.99</t>
  </si>
  <si>
    <t>876.68</t>
  </si>
  <si>
    <t>2024-01-31 10:51:46</t>
  </si>
  <si>
    <t>4665289</t>
  </si>
  <si>
    <t>普吉岛卡塔棕榈温泉度假酒店</t>
  </si>
  <si>
    <t>LI WEIHONG,YUAN ZHONGPEI</t>
  </si>
  <si>
    <t>1421.96</t>
  </si>
  <si>
    <t>197.56</t>
  </si>
  <si>
    <t>2024-01-31 19:33:15</t>
  </si>
  <si>
    <t>4664922</t>
  </si>
  <si>
    <t>YUAN BAOQI</t>
  </si>
  <si>
    <t>2024-01-30 16:56:09</t>
  </si>
  <si>
    <t>4664920</t>
  </si>
  <si>
    <t>MENG WEIJIE</t>
  </si>
  <si>
    <t>2024-01-31 17:55:26</t>
  </si>
  <si>
    <t>4664759</t>
  </si>
  <si>
    <t>WU YUNHONG,JIN RONG</t>
  </si>
  <si>
    <t>1362.00</t>
  </si>
  <si>
    <t>189.23</t>
  </si>
  <si>
    <t>2024-01-30 16:03:01</t>
  </si>
  <si>
    <t>4663698</t>
  </si>
  <si>
    <t>格尼G酒店</t>
  </si>
  <si>
    <t>6910.20</t>
  </si>
  <si>
    <t>960.07</t>
  </si>
  <si>
    <t>2024-01-30 11:12:33</t>
  </si>
  <si>
    <t>4663669</t>
  </si>
  <si>
    <t>HE NAN,CHEN ZHIWEN</t>
  </si>
  <si>
    <t>490.01</t>
  </si>
  <si>
    <t>68.08</t>
  </si>
  <si>
    <t>2024-01-30 15:32:20</t>
  </si>
  <si>
    <t>2024-01-29</t>
  </si>
  <si>
    <t>4662525</t>
  </si>
  <si>
    <t>YU QIAO,Ning Yu</t>
  </si>
  <si>
    <t>4599.98</t>
  </si>
  <si>
    <t>639.01</t>
  </si>
  <si>
    <t>2024-02-01 15:06:48</t>
  </si>
  <si>
    <t>4662071</t>
  </si>
  <si>
    <t>卡察画廊度假-卡察卡利姆湾(SHA Plus+)</t>
  </si>
  <si>
    <t>liu gang,wu chengshu</t>
  </si>
  <si>
    <t>1550.00</t>
  </si>
  <si>
    <t>215.32</t>
  </si>
  <si>
    <t>2024-01-29 22:07:05</t>
  </si>
  <si>
    <t>4662023</t>
  </si>
  <si>
    <t>CHEN CHONGBI,WU PAN</t>
  </si>
  <si>
    <t>2024-01-29 21:56:58</t>
  </si>
  <si>
    <t>2024-01-28</t>
  </si>
  <si>
    <t>4658196</t>
  </si>
  <si>
    <t>LIU YANCHENG</t>
  </si>
  <si>
    <t>1489.03</t>
  </si>
  <si>
    <t>206.85</t>
  </si>
  <si>
    <t>2024-01-29 11:40:11</t>
  </si>
  <si>
    <t>4658195</t>
  </si>
  <si>
    <t>2024-01-29 11:27:09</t>
  </si>
  <si>
    <t>4657875</t>
  </si>
  <si>
    <t>QU MENGJIAO</t>
  </si>
  <si>
    <t>1869.98</t>
  </si>
  <si>
    <t>259.77</t>
  </si>
  <si>
    <t>2024-01-29 10:43:28</t>
  </si>
  <si>
    <t>4657194</t>
  </si>
  <si>
    <t>布埃纳文图拉湖克拉丽奥酒店 - 罗森酒店集团</t>
  </si>
  <si>
    <t>MA HAIYING,QIN DALONG</t>
  </si>
  <si>
    <t>2625.11</t>
  </si>
  <si>
    <t>364.67</t>
  </si>
  <si>
    <t>2024-01-28 19:03:34</t>
  </si>
  <si>
    <t>美国</t>
  </si>
  <si>
    <t>4656993</t>
  </si>
  <si>
    <t>PEI LU,KONG XINMIN</t>
  </si>
  <si>
    <t>2339.98</t>
  </si>
  <si>
    <t>325.06</t>
  </si>
  <si>
    <t>2024-01-29 11:15:51</t>
  </si>
  <si>
    <t>4656773</t>
  </si>
  <si>
    <t>TANG MIN</t>
  </si>
  <si>
    <t>3920.00</t>
  </si>
  <si>
    <t>544.55</t>
  </si>
  <si>
    <t>2024-02-01 08:55:23</t>
  </si>
  <si>
    <t>4656645</t>
  </si>
  <si>
    <t>LO DANNY</t>
  </si>
  <si>
    <t>1950.03</t>
  </si>
  <si>
    <t>270.89</t>
  </si>
  <si>
    <t>2024-01-30 10:40:12</t>
  </si>
  <si>
    <t>2024-01-27</t>
  </si>
  <si>
    <t>4654324</t>
  </si>
  <si>
    <t>ZHU RENSHUI,WANG CHAOYU</t>
  </si>
  <si>
    <t>2472.04</t>
  </si>
  <si>
    <t>343.62</t>
  </si>
  <si>
    <t>2024-01-27 22:39:17</t>
  </si>
  <si>
    <t>4654241</t>
  </si>
  <si>
    <t>Koh Sutomo</t>
  </si>
  <si>
    <t>1779.96</t>
  </si>
  <si>
    <t>247.42</t>
  </si>
  <si>
    <t>2024-01-28 14:15:51</t>
  </si>
  <si>
    <t>4654148</t>
  </si>
  <si>
    <t>QU GUANQING,CHENG ZHUO</t>
  </si>
  <si>
    <t>1549.11</t>
  </si>
  <si>
    <t>215.33</t>
  </si>
  <si>
    <t>2024-01-28 12:31:16</t>
  </si>
  <si>
    <t>4654121</t>
  </si>
  <si>
    <t>SONG LEJIAN,Jiang Jian</t>
  </si>
  <si>
    <t>1977.95</t>
  </si>
  <si>
    <t>274.94</t>
  </si>
  <si>
    <t>2024-01-28 16:39:22</t>
  </si>
  <si>
    <t>4654046</t>
  </si>
  <si>
    <t>SUN QIANHUI,SUN BAIHUI</t>
  </si>
  <si>
    <t>3919.99</t>
  </si>
  <si>
    <t>544.89</t>
  </si>
  <si>
    <t>2024-01-27 22:10:42</t>
  </si>
  <si>
    <t>4654031</t>
  </si>
  <si>
    <t>新加坡泛太平洋酒店</t>
  </si>
  <si>
    <t>LIANG XIAODAN,LU WENTING</t>
  </si>
  <si>
    <t>6173.98</t>
  </si>
  <si>
    <t>858.20</t>
  </si>
  <si>
    <t>2024-01-27 21:25:17</t>
  </si>
  <si>
    <t>4652530</t>
  </si>
  <si>
    <t>帕亚酒店</t>
  </si>
  <si>
    <t>YIM TAE SEON</t>
  </si>
  <si>
    <t>1469.97</t>
  </si>
  <si>
    <t>204.33</t>
  </si>
  <si>
    <t>2024-01-27 17:00:25</t>
  </si>
  <si>
    <t>4652408</t>
  </si>
  <si>
    <t>ZHAI ZHIJIAN</t>
  </si>
  <si>
    <t>8852.05</t>
  </si>
  <si>
    <t>1230.46</t>
  </si>
  <si>
    <t>2024-01-27 14:05:41</t>
  </si>
  <si>
    <t>4652241</t>
  </si>
  <si>
    <t>WANG WENTONG,XU CHENJIA</t>
  </si>
  <si>
    <t>2024-01-28 18:01:16</t>
  </si>
  <si>
    <t>4651970</t>
  </si>
  <si>
    <t>zou chengwei</t>
  </si>
  <si>
    <t>4680.05</t>
  </si>
  <si>
    <t>650.54</t>
  </si>
  <si>
    <t>789.54</t>
  </si>
  <si>
    <t>139</t>
  </si>
  <si>
    <t>1000</t>
  </si>
  <si>
    <t>2024-01-28 10:40:59</t>
  </si>
  <si>
    <t>2024-01-26</t>
  </si>
  <si>
    <t>4650150</t>
  </si>
  <si>
    <t>彩虹套房酒店</t>
  </si>
  <si>
    <t>AVISO ISMAEL SR,AVISO ISMAEL JR</t>
  </si>
  <si>
    <t>2952.21</t>
  </si>
  <si>
    <t>410.48</t>
  </si>
  <si>
    <t>2024-01-27 12:58:55</t>
  </si>
  <si>
    <t>4649998</t>
  </si>
  <si>
    <t>BIGTAS AMADOR</t>
  </si>
  <si>
    <t>1312.13</t>
  </si>
  <si>
    <t>182.44</t>
  </si>
  <si>
    <t>2024-01-28 16:36:24</t>
  </si>
  <si>
    <t>4649958</t>
  </si>
  <si>
    <t>TORRES ERWIN</t>
  </si>
  <si>
    <t>935.98</t>
  </si>
  <si>
    <t>130.14</t>
  </si>
  <si>
    <t>2024-01-27 12:59:48</t>
  </si>
  <si>
    <t>4649682</t>
  </si>
  <si>
    <t>WANG DONGYAN,LIANG YUANYUAN</t>
  </si>
  <si>
    <t>598.02</t>
  </si>
  <si>
    <t>83.15</t>
  </si>
  <si>
    <t>2024-01-27 13:25:35</t>
  </si>
  <si>
    <t>2024-01-25</t>
  </si>
  <si>
    <t>4645914</t>
  </si>
  <si>
    <t>Hotel Mi Rochor</t>
  </si>
  <si>
    <t>WANG JUE</t>
  </si>
  <si>
    <t>1175.99</t>
  </si>
  <si>
    <t>163.89</t>
  </si>
  <si>
    <t>2024-01-29 12:08:55</t>
  </si>
  <si>
    <t>4644823</t>
  </si>
  <si>
    <t>YUAN KAIHONG,Ma Wen</t>
  </si>
  <si>
    <t>12670.00</t>
  </si>
  <si>
    <t>1765.73</t>
  </si>
  <si>
    <t>2024-01-26 11:12:27</t>
  </si>
  <si>
    <t>999230266248061,</t>
  </si>
  <si>
    <t>4644656</t>
  </si>
  <si>
    <t>LAI YONGYI,XIE QIANG</t>
  </si>
  <si>
    <t>2024-02-11 17:33:42</t>
  </si>
  <si>
    <t>4644404</t>
  </si>
  <si>
    <t>YU XUEPING,ZHU SHAODONG</t>
  </si>
  <si>
    <t>796.98</t>
  </si>
  <si>
    <t>111.07</t>
  </si>
  <si>
    <t>2024-02-02 13:22:55</t>
  </si>
  <si>
    <t>4644381</t>
  </si>
  <si>
    <t>WANG YIMIN,YU HAIXUE</t>
  </si>
  <si>
    <t>2024-02-02 13:35:25</t>
  </si>
  <si>
    <t>4642582</t>
  </si>
  <si>
    <t>ZANG TINGZHEN</t>
  </si>
  <si>
    <t>2518.96</t>
  </si>
  <si>
    <t>351.05</t>
  </si>
  <si>
    <t>2024-01-25 08:03:16</t>
  </si>
  <si>
    <t>4642494</t>
  </si>
  <si>
    <t>Hou Zhanglan</t>
  </si>
  <si>
    <t>786.00</t>
  </si>
  <si>
    <t>109.54</t>
  </si>
  <si>
    <t>2024-01-25 08:47:58</t>
  </si>
  <si>
    <t>2024-01-24</t>
  </si>
  <si>
    <t>4639644</t>
  </si>
  <si>
    <t>ZHOU ZHENGPING,Zhang Li</t>
  </si>
  <si>
    <t>2596.13</t>
  </si>
  <si>
    <t>360.92</t>
  </si>
  <si>
    <t>2024-01-24 16:32:48</t>
  </si>
  <si>
    <t>2024-01-23</t>
  </si>
  <si>
    <t>4636064</t>
  </si>
  <si>
    <t>LIU ANJIE,ZHOU XING</t>
  </si>
  <si>
    <t>1699.97</t>
  </si>
  <si>
    <t>235.76</t>
  </si>
  <si>
    <t>2024-01-24 16:22:01</t>
  </si>
  <si>
    <t>4634899</t>
  </si>
  <si>
    <t>WONGWUT SUPON</t>
  </si>
  <si>
    <t>312.00</t>
  </si>
  <si>
    <t>43.27</t>
  </si>
  <si>
    <t>2024-01-23 16:53:36</t>
  </si>
  <si>
    <t>2024-01-22</t>
  </si>
  <si>
    <t>4632289</t>
  </si>
  <si>
    <t>阿亚拉卡马拉温泉度假酒店(SHA Extra Plus)</t>
  </si>
  <si>
    <t>WANG SEN,MAO MAO</t>
  </si>
  <si>
    <t>5578.03</t>
  </si>
  <si>
    <t>773.32</t>
  </si>
  <si>
    <t>2024-01-23 14:26:49</t>
  </si>
  <si>
    <t>4630208</t>
  </si>
  <si>
    <t>TAN ZHIXIN,DONG ANJIE</t>
  </si>
  <si>
    <t>110.49</t>
  </si>
  <si>
    <t>2024-01-23 07:54:12</t>
  </si>
  <si>
    <t>4629629</t>
  </si>
  <si>
    <t>LU PEISHAN</t>
  </si>
  <si>
    <t>3028.06</t>
  </si>
  <si>
    <t>419.80</t>
  </si>
  <si>
    <t>2024-01-22 23:09:57</t>
  </si>
  <si>
    <t>2024-01-21</t>
  </si>
  <si>
    <t>4627576</t>
  </si>
  <si>
    <t>ZHANG LILI,LIU HAIHUI</t>
  </si>
  <si>
    <t>2227.98</t>
  </si>
  <si>
    <t>308.88</t>
  </si>
  <si>
    <t>2024-01-23 16:03:31</t>
  </si>
  <si>
    <t>4627048</t>
  </si>
  <si>
    <t>ZHAO QIPING</t>
  </si>
  <si>
    <t>735.09</t>
  </si>
  <si>
    <t>101.91</t>
  </si>
  <si>
    <t>2024-01-22 10:50:53</t>
  </si>
  <si>
    <t>4625508</t>
  </si>
  <si>
    <t>吉隆坡圣塔格兰德签名酒店</t>
  </si>
  <si>
    <t>XIONG QINGYAN</t>
  </si>
  <si>
    <t>534.06</t>
  </si>
  <si>
    <t>74.04</t>
  </si>
  <si>
    <t>2024-01-21 15:03:39</t>
  </si>
  <si>
    <t>4624629</t>
  </si>
  <si>
    <t>沙美岛海洋宝石之家酒店 (政府卫生认证)</t>
  </si>
  <si>
    <t>ZHAO JIANXIN</t>
  </si>
  <si>
    <t>1421.99</t>
  </si>
  <si>
    <t>197.14</t>
  </si>
  <si>
    <t>2024-01-21 14:00:35</t>
  </si>
  <si>
    <t>2024-01-20</t>
  </si>
  <si>
    <t>4623423</t>
  </si>
  <si>
    <t>CAO RUI,CAO QIAO</t>
  </si>
  <si>
    <t>1489.00</t>
  </si>
  <si>
    <t>206.43</t>
  </si>
  <si>
    <t>2024-01-21 08:55:58</t>
  </si>
  <si>
    <t>4621653</t>
  </si>
  <si>
    <t>HUANG TING,SUN HONGNIAN</t>
  </si>
  <si>
    <t>4661.97</t>
  </si>
  <si>
    <t>646.32</t>
  </si>
  <si>
    <t>2024-01-22 17:40:38</t>
  </si>
  <si>
    <t>2024-01-19</t>
  </si>
  <si>
    <t>4618198</t>
  </si>
  <si>
    <t>Yang Jiayao</t>
  </si>
  <si>
    <t>958.02</t>
  </si>
  <si>
    <t>132.78</t>
  </si>
  <si>
    <t>2024-01-20 10:24:09</t>
  </si>
  <si>
    <t>4618194</t>
  </si>
  <si>
    <t>Li Qianqian</t>
  </si>
  <si>
    <t>2024-01-20 10:19:56</t>
  </si>
  <si>
    <t>4618176</t>
  </si>
  <si>
    <t>普吉岛塔夫棕榈海滩度假村</t>
  </si>
  <si>
    <t>GAO PINJIE</t>
  </si>
  <si>
    <t>3678.55</t>
  </si>
  <si>
    <t>509.84</t>
  </si>
  <si>
    <t>2024-01-19 18:41:26</t>
  </si>
  <si>
    <t>4617480</t>
  </si>
  <si>
    <t>拉威棕榈滩度假酒店(SHA Extra Plus)</t>
  </si>
  <si>
    <t>CHEN SHI</t>
  </si>
  <si>
    <t>651.02</t>
  </si>
  <si>
    <t>90.23</t>
  </si>
  <si>
    <t>2024-01-20 16:27:37</t>
  </si>
  <si>
    <t>4617179</t>
  </si>
  <si>
    <t>6880.03</t>
  </si>
  <si>
    <t>953.56</t>
  </si>
  <si>
    <t>2024-01-26 19:26:46</t>
  </si>
  <si>
    <t>2024-01-18</t>
  </si>
  <si>
    <t>4614347</t>
  </si>
  <si>
    <t>CHEN yu</t>
  </si>
  <si>
    <t>592.97</t>
  </si>
  <si>
    <t>82.19</t>
  </si>
  <si>
    <t>2024-01-19 12:10:33</t>
  </si>
  <si>
    <t>4614329</t>
  </si>
  <si>
    <t>CHEN xiaoheng,wang min</t>
  </si>
  <si>
    <t>594.99</t>
  </si>
  <si>
    <t>82.47</t>
  </si>
  <si>
    <t>2024-01-19 12:08:36</t>
  </si>
  <si>
    <t>4613702</t>
  </si>
  <si>
    <t>Luo Bin</t>
  </si>
  <si>
    <t>1024.98</t>
  </si>
  <si>
    <t>142.07</t>
  </si>
  <si>
    <t>2024-01-19 11:37:13</t>
  </si>
  <si>
    <t>4612754</t>
  </si>
  <si>
    <t>LAI TING</t>
  </si>
  <si>
    <t>1417.96</t>
  </si>
  <si>
    <t>196.54</t>
  </si>
  <si>
    <t>2024-01-19 14:29:50</t>
  </si>
  <si>
    <t>2024-01-17</t>
  </si>
  <si>
    <t>4608729</t>
  </si>
  <si>
    <t>兰卡威四季度假酒店</t>
  </si>
  <si>
    <t>HOU QIUHUI,RONG QIYU</t>
  </si>
  <si>
    <t>6593.96</t>
  </si>
  <si>
    <t>915.18</t>
  </si>
  <si>
    <t>2024-01-17 21:19:47</t>
  </si>
  <si>
    <t>4607358</t>
  </si>
  <si>
    <t>SUN BIN</t>
  </si>
  <si>
    <t>1210.96</t>
  </si>
  <si>
    <t>168.07</t>
  </si>
  <si>
    <t>2024-01-17 14:24:02</t>
  </si>
  <si>
    <t>4605952</t>
  </si>
  <si>
    <t>Tan Chao,Tan Juhua,Jiang Tianzi</t>
  </si>
  <si>
    <t>4061.95</t>
  </si>
  <si>
    <t>563.76</t>
  </si>
  <si>
    <t>2024-01-17 13:52:06</t>
  </si>
  <si>
    <t>999230389607377,</t>
  </si>
  <si>
    <t>2024-01-15</t>
  </si>
  <si>
    <t>4597763</t>
  </si>
  <si>
    <t>CHEN WEI</t>
  </si>
  <si>
    <t>2024-02-11 00:35:38</t>
  </si>
  <si>
    <t>4596072</t>
  </si>
  <si>
    <t>ZHANG ZHENGTIAN,PAN RONG</t>
  </si>
  <si>
    <t>6498.05</t>
  </si>
  <si>
    <t>903.75</t>
  </si>
  <si>
    <t>2024-01-15 10:46:22</t>
  </si>
  <si>
    <t>4595835</t>
  </si>
  <si>
    <t>罗森国际酒店</t>
  </si>
  <si>
    <t>JIANG YUN,Chen Yanwen</t>
  </si>
  <si>
    <t>3173.85</t>
  </si>
  <si>
    <t>441.42</t>
  </si>
  <si>
    <t>2024-01-15 09:08:10</t>
  </si>
  <si>
    <t>2024-01-14</t>
  </si>
  <si>
    <t>4594353</t>
  </si>
  <si>
    <t>ZHANG WANGZHE</t>
  </si>
  <si>
    <t>737.99</t>
  </si>
  <si>
    <t>102.64</t>
  </si>
  <si>
    <t>2024-01-15 10:10:33</t>
  </si>
  <si>
    <t>2024-01-13</t>
  </si>
  <si>
    <t>4591525</t>
  </si>
  <si>
    <t>皇家普吉城市酒店(SHA Plus+)</t>
  </si>
  <si>
    <t>CHEN CHUNGHAN,CHEN YUNEN,CHEN YINGHAO,LIN YICHIN</t>
  </si>
  <si>
    <t>2784.00</t>
  </si>
  <si>
    <t>387.36</t>
  </si>
  <si>
    <t>2024-01-14 12:09:31</t>
  </si>
  <si>
    <t>4590402</t>
  </si>
  <si>
    <t>SIM JIAN MIN</t>
  </si>
  <si>
    <t>339.02</t>
  </si>
  <si>
    <t>47.17</t>
  </si>
  <si>
    <t>2024-01-13 17:57:33</t>
  </si>
  <si>
    <t>4589814</t>
  </si>
  <si>
    <t>LIU ZHE</t>
  </si>
  <si>
    <t>6497.93</t>
  </si>
  <si>
    <t>904.11</t>
  </si>
  <si>
    <t>2024-01-14 07:49:03</t>
  </si>
  <si>
    <t>2024-01-12</t>
  </si>
  <si>
    <t>4585682</t>
  </si>
  <si>
    <t>素坤逸15巷酒店</t>
  </si>
  <si>
    <t>FU SHAOJUN</t>
  </si>
  <si>
    <t>1063.98</t>
  </si>
  <si>
    <t>148.04</t>
  </si>
  <si>
    <t>2024-01-15 12:00:30</t>
  </si>
  <si>
    <t>4585474</t>
  </si>
  <si>
    <t>XU LINLIN,WU WENHUA</t>
  </si>
  <si>
    <t>4576.03</t>
  </si>
  <si>
    <t>636.70</t>
  </si>
  <si>
    <t>2024-01-13 18:55:11</t>
  </si>
  <si>
    <t>4584370</t>
  </si>
  <si>
    <t>XIA YANGYANG,LIANG HE</t>
  </si>
  <si>
    <t>1479.97</t>
  </si>
  <si>
    <t>205.92</t>
  </si>
  <si>
    <t>2024-01-12 10:19:17</t>
  </si>
  <si>
    <t>4584275</t>
  </si>
  <si>
    <t>新加坡客安酒店 - 远东集团</t>
  </si>
  <si>
    <t>Liu Jiao,Hao Lin</t>
  </si>
  <si>
    <t>3137.96</t>
  </si>
  <si>
    <t>436.61</t>
  </si>
  <si>
    <t>2024-01-12 19:47:20</t>
  </si>
  <si>
    <t>2024-01-11</t>
  </si>
  <si>
    <t>4583141</t>
  </si>
  <si>
    <t>奥兰多罗森酒店</t>
  </si>
  <si>
    <t>LIU DUN,SHI YAO</t>
  </si>
  <si>
    <t>2080.10</t>
  </si>
  <si>
    <t>289.32</t>
  </si>
  <si>
    <t>2024-01-11 23:41:14</t>
  </si>
  <si>
    <t>4581009</t>
  </si>
  <si>
    <t>芭堤雅勒瓦纳酒店</t>
  </si>
  <si>
    <t>WU RUONAN,HOU XIAOCHUAN</t>
  </si>
  <si>
    <t>594.00</t>
  </si>
  <si>
    <t>82.62</t>
  </si>
  <si>
    <t>2024-01-11 19:57:24</t>
  </si>
  <si>
    <t>4577785</t>
  </si>
  <si>
    <t>ZHANG TING,YAN LIJUN</t>
  </si>
  <si>
    <t>765.93</t>
  </si>
  <si>
    <t>106.60</t>
  </si>
  <si>
    <t>2024-01-11 09:26:46</t>
  </si>
  <si>
    <t>2024-01-10</t>
  </si>
  <si>
    <t>4576728</t>
  </si>
  <si>
    <t>FANG YUANYUAN</t>
  </si>
  <si>
    <t>261.03</t>
  </si>
  <si>
    <t>36.33</t>
  </si>
  <si>
    <t>2024-01-11 08:34:27</t>
  </si>
  <si>
    <t>4574397</t>
  </si>
  <si>
    <t>CAO GUOLI,SONG YANMEI,Cao yi,CAO YUNXIANG</t>
  </si>
  <si>
    <t>11700.00</t>
  </si>
  <si>
    <t>1628.37</t>
  </si>
  <si>
    <t>2024-01-10 18:03:27</t>
  </si>
  <si>
    <t>4572822</t>
  </si>
  <si>
    <t>Shi Nan,Chen Zhuoni</t>
  </si>
  <si>
    <t>3477.30</t>
  </si>
  <si>
    <t>483.96</t>
  </si>
  <si>
    <t>2024-01-12 15:27:27</t>
  </si>
  <si>
    <t>2024-01-09</t>
  </si>
  <si>
    <t>4569818</t>
  </si>
  <si>
    <t>伊洛伊洛Richmonde酒店</t>
  </si>
  <si>
    <t>HUANG XUELING,LIN JIEBEN</t>
  </si>
  <si>
    <t>1421.95</t>
  </si>
  <si>
    <t>198.32</t>
  </si>
  <si>
    <t>2024-01-09 16:51:48</t>
  </si>
  <si>
    <t>4568063</t>
  </si>
  <si>
    <t>SI JINGYANG,SI JINGGAN,GUO JUNPING,SI FENG</t>
  </si>
  <si>
    <t>802.04</t>
  </si>
  <si>
    <t>111.86</t>
  </si>
  <si>
    <t>2024-01-09 09:15:03</t>
  </si>
  <si>
    <t>2024-01-07</t>
  </si>
  <si>
    <t>4562006</t>
  </si>
  <si>
    <t>文华伊斯特维尔酒店</t>
  </si>
  <si>
    <t>BOONPAROTE TUNWA</t>
  </si>
  <si>
    <t>353.02</t>
  </si>
  <si>
    <t>49.25</t>
  </si>
  <si>
    <t>2024-01-08 11:12:50</t>
  </si>
  <si>
    <t>4560055</t>
  </si>
  <si>
    <t>是隆不容错过酒店 by Cross Collection</t>
  </si>
  <si>
    <t>LI ZHENG,HU HUIPING</t>
  </si>
  <si>
    <t>494.02</t>
  </si>
  <si>
    <t>68.92</t>
  </si>
  <si>
    <t>2024-01-08 10:57:02</t>
  </si>
  <si>
    <t>2024-01-06</t>
  </si>
  <si>
    <t>4552277</t>
  </si>
  <si>
    <t>TANG YU</t>
  </si>
  <si>
    <t>7708.96</t>
  </si>
  <si>
    <t>1073.97</t>
  </si>
  <si>
    <t>2024-01-06 21:08:23</t>
  </si>
  <si>
    <t>2024-01-05</t>
  </si>
  <si>
    <t>4551155</t>
  </si>
  <si>
    <t>雪邦黄金海岸安凡尼度假酒店</t>
  </si>
  <si>
    <t>JOHARI NURULASMA</t>
  </si>
  <si>
    <t>2156.99</t>
  </si>
  <si>
    <t>300.50</t>
  </si>
  <si>
    <t>2024-01-08 11:14:48</t>
  </si>
  <si>
    <t>4549582</t>
  </si>
  <si>
    <t>普吉岛芭东海滩中央智选假日酒店  (SHA Extra Plus)</t>
  </si>
  <si>
    <t>LYU JUNFENG,LIU YINJIE</t>
  </si>
  <si>
    <t>6216.15</t>
  </si>
  <si>
    <t>866.00</t>
  </si>
  <si>
    <t>2024-01-05 18:02:43</t>
  </si>
  <si>
    <t>2024-01-04</t>
  </si>
  <si>
    <t>4546056</t>
  </si>
  <si>
    <t>XING GUOYU,WANG CHAO,WANG ZHONGFU,YANG WENYING</t>
  </si>
  <si>
    <t>1594.05</t>
  </si>
  <si>
    <t>222.40</t>
  </si>
  <si>
    <t>2024-01-06 14:14:05</t>
  </si>
  <si>
    <t>4542352</t>
  </si>
  <si>
    <t>海顿里拉瓦迪酒店</t>
  </si>
  <si>
    <t>WU CONGMU,JIA ZHANYUE</t>
  </si>
  <si>
    <t>718.97</t>
  </si>
  <si>
    <t>100.31</t>
  </si>
  <si>
    <t>-100</t>
  </si>
  <si>
    <t>-718</t>
  </si>
  <si>
    <t>2024-01-04 11:50:51</t>
  </si>
  <si>
    <t>4541510</t>
  </si>
  <si>
    <t>FAN MIAO</t>
  </si>
  <si>
    <t>3512.99</t>
  </si>
  <si>
    <t>490.71</t>
  </si>
  <si>
    <t>2024-01-06 02:43:34</t>
  </si>
  <si>
    <t>999230189156104,</t>
  </si>
  <si>
    <t>2024-01-03</t>
  </si>
  <si>
    <t>4539252</t>
  </si>
  <si>
    <t>曼谷文华中心点大酒店 (SHA Plus+)</t>
  </si>
  <si>
    <t>DU LIJUAN,QI HONGLIN</t>
  </si>
  <si>
    <t>2024-02-10 10:11:35</t>
  </si>
  <si>
    <t>2024-01-01</t>
  </si>
  <si>
    <t>4530727</t>
  </si>
  <si>
    <t>普吉岛城市海港度假酒店 (SHA Extra Plus)</t>
  </si>
  <si>
    <t>Swaminathan Shriram Venkataraman</t>
  </si>
  <si>
    <t>854.02</t>
  </si>
  <si>
    <t>119.94</t>
  </si>
  <si>
    <t>2024-01-02 11:22:27</t>
  </si>
  <si>
    <t>4529728</t>
  </si>
  <si>
    <t>AI BING,ZHU YUMING</t>
  </si>
  <si>
    <t>3060.06</t>
  </si>
  <si>
    <t>429.76</t>
  </si>
  <si>
    <t>2024-01-06 11:54:42</t>
  </si>
  <si>
    <t>2023-12-31</t>
  </si>
  <si>
    <t>4525439</t>
  </si>
  <si>
    <t>标准酒店 - 曼谷大都会大厦</t>
  </si>
  <si>
    <t>WU XUAN,YU YONGJIE</t>
  </si>
  <si>
    <t>7787.87</t>
  </si>
  <si>
    <t>1093.74</t>
  </si>
  <si>
    <t>2024-01-03 15:42:09</t>
  </si>
  <si>
    <t>2023-12-29</t>
  </si>
  <si>
    <t>4512947</t>
  </si>
  <si>
    <t>拉乌尼翁奥利欧度假村</t>
  </si>
  <si>
    <t>Espada Jeremia</t>
  </si>
  <si>
    <t>2550.04</t>
  </si>
  <si>
    <t>357.78</t>
  </si>
  <si>
    <t>2024-01-03 17:42:10</t>
  </si>
  <si>
    <t>4512265</t>
  </si>
  <si>
    <t>MARAIS BAREND CORNELIUS</t>
  </si>
  <si>
    <t>2034.09</t>
  </si>
  <si>
    <t>285.39</t>
  </si>
  <si>
    <t>2023-12-29 15:30:26</t>
  </si>
  <si>
    <t>2023-12-28</t>
  </si>
  <si>
    <t>4507428</t>
  </si>
  <si>
    <t>REN JUNHUI</t>
  </si>
  <si>
    <t>3125.97</t>
  </si>
  <si>
    <t>436.71</t>
  </si>
  <si>
    <t>2023-12-30 10:04:28</t>
  </si>
  <si>
    <t>4506790</t>
  </si>
  <si>
    <t>普吉岛芭东美爵大酒店(政府卫生认证)</t>
  </si>
  <si>
    <t>ZHU CHUNLIAN,GAO CUIYING</t>
  </si>
  <si>
    <t>3078.08</t>
  </si>
  <si>
    <t>430.02</t>
  </si>
  <si>
    <t>2023-12-29 13:47:27</t>
  </si>
  <si>
    <t>4506722</t>
  </si>
  <si>
    <t>ZHU BOYI,ZHU CHUNFANG</t>
  </si>
  <si>
    <t>2023-12-29 13:45:06</t>
  </si>
  <si>
    <t>4505906</t>
  </si>
  <si>
    <t>YANG DINGQUAN</t>
  </si>
  <si>
    <t>2691.98</t>
  </si>
  <si>
    <t>376.08</t>
  </si>
  <si>
    <t>2023-12-28 14:22:16</t>
  </si>
  <si>
    <t>2023-12-27</t>
  </si>
  <si>
    <t>4502553</t>
  </si>
  <si>
    <t>曼谷帕色哇公主酒店 (SHA Plus+)</t>
  </si>
  <si>
    <t>JI JIAJUN,YAO YIWEN,JI HANHONG,XU BING</t>
  </si>
  <si>
    <t>5400.07</t>
  </si>
  <si>
    <t>754.20</t>
  </si>
  <si>
    <t>2023-12-28 17:37:52</t>
  </si>
  <si>
    <t>4499561</t>
  </si>
  <si>
    <t>爱妮岛S度假村</t>
  </si>
  <si>
    <t>Pittau Lorenzo</t>
  </si>
  <si>
    <t>3480.12</t>
  </si>
  <si>
    <t>486.05</t>
  </si>
  <si>
    <t>2023-12-27 11:32:41</t>
  </si>
  <si>
    <t>4499378</t>
  </si>
  <si>
    <t>LU ZEZHE</t>
  </si>
  <si>
    <t>3893.95</t>
  </si>
  <si>
    <t>544.38</t>
  </si>
  <si>
    <t>2024-01-02 17:48:31</t>
  </si>
  <si>
    <t>2023-12-20</t>
  </si>
  <si>
    <t>4466076</t>
  </si>
  <si>
    <t>YUAN QIN,HOU GUOLIANG</t>
  </si>
  <si>
    <t>2924.07</t>
  </si>
  <si>
    <t>409.82</t>
  </si>
  <si>
    <t>2023-12-20 17:44:24</t>
  </si>
  <si>
    <t>4466065</t>
  </si>
  <si>
    <t>TU JIALI,HOU FEI</t>
  </si>
  <si>
    <t>2023-12-20 17:48:35</t>
  </si>
  <si>
    <t>4465675</t>
  </si>
  <si>
    <t>新加坡卡尔登酒店</t>
  </si>
  <si>
    <t>CHEN JIYUAN</t>
  </si>
  <si>
    <t>5782.06</t>
  </si>
  <si>
    <t>810.38</t>
  </si>
  <si>
    <t>2023-12-21 10:00:46</t>
  </si>
  <si>
    <t>2023-12-18</t>
  </si>
  <si>
    <t>4453433</t>
  </si>
  <si>
    <t>宿务蒙特贝罗别墅酒店</t>
  </si>
  <si>
    <t>CHO SEUNG YUP</t>
  </si>
  <si>
    <t>1506.04</t>
  </si>
  <si>
    <t>210.93</t>
  </si>
  <si>
    <t>2023-12-21 10:12:44</t>
  </si>
  <si>
    <t>2023-12-16</t>
  </si>
  <si>
    <t>4446888</t>
  </si>
  <si>
    <t>哥打京那巴鲁皇宫酒店</t>
  </si>
  <si>
    <t>LIU ZIJIAN,WANG YUWEN</t>
  </si>
  <si>
    <t>1440.04</t>
  </si>
  <si>
    <t>201.80</t>
  </si>
  <si>
    <t>2023-12-21 16:44:34</t>
  </si>
  <si>
    <t>4445995</t>
  </si>
  <si>
    <t>LU DAN</t>
  </si>
  <si>
    <t>24309.00</t>
  </si>
  <si>
    <t>3406.53</t>
  </si>
  <si>
    <t>2023-12-16 16:43:44</t>
  </si>
  <si>
    <t>2023-12-15</t>
  </si>
  <si>
    <t>4441314</t>
  </si>
  <si>
    <t>曼谷沙通智选假日酒店</t>
  </si>
  <si>
    <t>YANG HONG,LUO ZHIGUO</t>
  </si>
  <si>
    <t>929.98</t>
  </si>
  <si>
    <t>130.48</t>
  </si>
  <si>
    <t>2023-12-15 18:11:39</t>
  </si>
  <si>
    <t>4438463</t>
  </si>
  <si>
    <t>哥打京那巴鲁婆罗洲酒店</t>
  </si>
  <si>
    <t>ZHANG YUE</t>
  </si>
  <si>
    <t>208.98</t>
  </si>
  <si>
    <t>29.32</t>
  </si>
  <si>
    <t>2023-12-15 03:26:35</t>
  </si>
  <si>
    <t>2023-12-12</t>
  </si>
  <si>
    <t>4424143</t>
  </si>
  <si>
    <t>YANG JIE,LU DI</t>
  </si>
  <si>
    <t>2691.95</t>
  </si>
  <si>
    <t>374.24</t>
  </si>
  <si>
    <t>2023-12-12 18:12:20</t>
  </si>
  <si>
    <t>4422083</t>
  </si>
  <si>
    <t>CHEUNG CHUN PING,MA YUANJIN</t>
  </si>
  <si>
    <t>15537.10</t>
  </si>
  <si>
    <t>2160.00</t>
  </si>
  <si>
    <t>2023-12-12 11:50:54</t>
  </si>
  <si>
    <t>2023-12-11</t>
  </si>
  <si>
    <t>4416299</t>
  </si>
  <si>
    <t>BAI XUE JIE</t>
  </si>
  <si>
    <t>3140.99</t>
  </si>
  <si>
    <t>436.91</t>
  </si>
  <si>
    <t>2023-12-11 13:06:57</t>
  </si>
  <si>
    <t>2023-12-10</t>
  </si>
  <si>
    <t>4415274</t>
  </si>
  <si>
    <t>chen chen,liu weiting</t>
  </si>
  <si>
    <t>26614.19</t>
  </si>
  <si>
    <t>3702.02</t>
  </si>
  <si>
    <t>2023-12-11 14:47:50</t>
  </si>
  <si>
    <t>2023-12-09</t>
  </si>
  <si>
    <t>4410599</t>
  </si>
  <si>
    <t>苏梅岛凯悦酒店</t>
  </si>
  <si>
    <t>HE HUI</t>
  </si>
  <si>
    <t>7479.87</t>
  </si>
  <si>
    <t>1040.88</t>
  </si>
  <si>
    <t>2023-12-10 18:43:39</t>
  </si>
  <si>
    <t>4406427</t>
  </si>
  <si>
    <t>LI YUXUAN,LI WEIDONG</t>
  </si>
  <si>
    <t>3507.97</t>
  </si>
  <si>
    <t>488.16</t>
  </si>
  <si>
    <t>2023-12-09 15:19:17</t>
  </si>
  <si>
    <t>999230057616800,</t>
  </si>
  <si>
    <t>2023-12-05</t>
  </si>
  <si>
    <t>4383079</t>
  </si>
  <si>
    <t>2024-02-02 08:44:29</t>
  </si>
  <si>
    <t>2023-12-03</t>
  </si>
  <si>
    <t>4372215</t>
  </si>
  <si>
    <t>SEMAPHAT PRAWEENA</t>
  </si>
  <si>
    <t>338.03</t>
  </si>
  <si>
    <t>47.29</t>
  </si>
  <si>
    <t>2023-12-03 18:26:00</t>
  </si>
  <si>
    <t>2023-11-29</t>
  </si>
  <si>
    <t>4347428</t>
  </si>
  <si>
    <t>LI QUN,YUAN JINGFANG</t>
  </si>
  <si>
    <t>923.02</t>
  </si>
  <si>
    <t>129.04</t>
  </si>
  <si>
    <t>2023-11-30 11:05:45</t>
  </si>
  <si>
    <t>2023-11-22</t>
  </si>
  <si>
    <t>4302261</t>
  </si>
  <si>
    <t>拉查酒店</t>
  </si>
  <si>
    <t>FANG YUAN</t>
  </si>
  <si>
    <t>5500.06</t>
  </si>
  <si>
    <t>768.38</t>
  </si>
  <si>
    <t>2023-11-22 21:30:20</t>
  </si>
  <si>
    <t>4302211</t>
  </si>
  <si>
    <t>QI MENGCAI,QI JINGXIA</t>
  </si>
  <si>
    <t>1700.03</t>
  </si>
  <si>
    <t>237.50</t>
  </si>
  <si>
    <t>2023-11-22 21:33:00</t>
  </si>
  <si>
    <t>2023-11-17</t>
  </si>
  <si>
    <t>4269041</t>
  </si>
  <si>
    <t>芭堤雅盛捷酒店</t>
  </si>
  <si>
    <t>WANG CONG,ZHANG CHUXIAN</t>
  </si>
  <si>
    <t>2087.09</t>
  </si>
  <si>
    <t>287.43</t>
  </si>
  <si>
    <t>2023-11-17 15:31:17</t>
  </si>
  <si>
    <t>2023-11-11</t>
  </si>
  <si>
    <t>4235686</t>
  </si>
  <si>
    <t>美地概念酒店 (政府卫生认证)</t>
  </si>
  <si>
    <t>HOU WEN</t>
  </si>
  <si>
    <t>3800.02</t>
  </si>
  <si>
    <t>519.96</t>
  </si>
  <si>
    <t>2023-11-11 15:58:26</t>
  </si>
  <si>
    <t>2023-11-08</t>
  </si>
  <si>
    <t>4217861</t>
  </si>
  <si>
    <t>莫达拉海滩度假酒店</t>
  </si>
  <si>
    <t>WANG CHING PING</t>
  </si>
  <si>
    <t>6300.06</t>
  </si>
  <si>
    <t>863.46</t>
  </si>
  <si>
    <t>2023-11-08 21:29:48</t>
  </si>
  <si>
    <t>2023-10-26</t>
  </si>
  <si>
    <t>4138019</t>
  </si>
  <si>
    <t>普吉翡翠海滩度假村</t>
  </si>
  <si>
    <t>ZHAO QIUYING</t>
  </si>
  <si>
    <t>3402.92</t>
  </si>
  <si>
    <t>463.91</t>
  </si>
  <si>
    <t>589.33</t>
  </si>
  <si>
    <t>125</t>
  </si>
  <si>
    <t>920</t>
  </si>
  <si>
    <t>2023-10-28 13:04:16</t>
  </si>
  <si>
    <t>2023-10-19</t>
  </si>
  <si>
    <t>4099412</t>
  </si>
  <si>
    <t>GU RUNFEN</t>
  </si>
  <si>
    <t>4380.08</t>
  </si>
  <si>
    <t>597.36</t>
  </si>
  <si>
    <t>2023-10-20 10:58:14</t>
  </si>
  <si>
    <t>DEB230428064737188;999230159753690</t>
  </si>
  <si>
    <t>2023-04-28</t>
  </si>
  <si>
    <t>3299102</t>
  </si>
  <si>
    <t>WEN YUCHEN</t>
  </si>
  <si>
    <t>2024-02-06 21:53:33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</si>
</sst>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311</xdr:row>
      <xdr:rowOff>0</xdr:rowOff>
    </xdr:from>
    <xdr:to>
      <xdr:col>14</xdr:col>
      <xdr:colOff>314325</xdr:colOff>
      <xdr:row>340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591800" cy="497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15</xdr:col>
      <xdr:colOff>76200</xdr:colOff>
      <xdr:row>54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848975" cy="5038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45339</v>
      </c>
      <c r="G2" s="7">
        <v>45342</v>
      </c>
      <c r="H2" s="5">
        <v>1</v>
      </c>
      <c r="I2" s="5">
        <v>3</v>
      </c>
      <c r="J2" s="5">
        <v>3</v>
      </c>
      <c r="K2" s="5" t="s">
        <v>30</v>
      </c>
      <c r="L2" s="5">
        <v>597.36</v>
      </c>
      <c r="M2" s="5">
        <v>597.36</v>
      </c>
      <c r="N2" s="5" t="s">
        <v>31</v>
      </c>
      <c r="O2" s="5" t="s">
        <v>32</v>
      </c>
      <c r="P2" s="5" t="s">
        <v>33</v>
      </c>
      <c r="Q2" s="5">
        <v>0</v>
      </c>
      <c r="R2" s="8">
        <v>45218</v>
      </c>
      <c r="S2" s="7">
        <v>45348</v>
      </c>
      <c r="T2" s="5" t="s">
        <v>34</v>
      </c>
      <c r="U2" s="5">
        <v>597.36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45337</v>
      </c>
      <c r="G3" s="7">
        <v>45341</v>
      </c>
      <c r="H3" s="5">
        <v>1</v>
      </c>
      <c r="I3" s="5">
        <v>4</v>
      </c>
      <c r="J3" s="5">
        <v>4</v>
      </c>
      <c r="K3" s="5" t="s">
        <v>30</v>
      </c>
      <c r="L3" s="5">
        <v>463.91</v>
      </c>
      <c r="M3" s="5">
        <v>463.91</v>
      </c>
      <c r="N3" s="5" t="s">
        <v>40</v>
      </c>
      <c r="O3" s="5" t="s">
        <v>32</v>
      </c>
      <c r="P3" s="5" t="s">
        <v>33</v>
      </c>
      <c r="Q3" s="5">
        <v>0</v>
      </c>
      <c r="R3" s="8">
        <v>45225</v>
      </c>
      <c r="S3" s="7">
        <v>45348</v>
      </c>
      <c r="T3" s="5" t="s">
        <v>34</v>
      </c>
      <c r="U3" s="5">
        <v>463.91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45341</v>
      </c>
      <c r="G4" s="7">
        <v>45344</v>
      </c>
      <c r="H4" s="5">
        <v>2</v>
      </c>
      <c r="I4" s="5">
        <v>3</v>
      </c>
      <c r="J4" s="5">
        <v>6</v>
      </c>
      <c r="K4" s="5" t="s">
        <v>30</v>
      </c>
      <c r="L4" s="5">
        <v>863.46</v>
      </c>
      <c r="M4" s="5">
        <v>863.46</v>
      </c>
      <c r="N4" s="5" t="s">
        <v>46</v>
      </c>
      <c r="O4" s="5" t="s">
        <v>32</v>
      </c>
      <c r="P4" s="5" t="s">
        <v>33</v>
      </c>
      <c r="Q4" s="5">
        <v>0</v>
      </c>
      <c r="R4" s="8">
        <v>45238.0000115741</v>
      </c>
      <c r="S4" s="7">
        <v>45348</v>
      </c>
      <c r="T4" s="5" t="s">
        <v>34</v>
      </c>
      <c r="U4" s="5">
        <v>863.46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50</v>
      </c>
      <c r="E5" s="5" t="s">
        <v>51</v>
      </c>
      <c r="F5" s="7">
        <v>45337</v>
      </c>
      <c r="G5" s="7">
        <v>45341</v>
      </c>
      <c r="H5" s="5">
        <v>1</v>
      </c>
      <c r="I5" s="5">
        <v>4</v>
      </c>
      <c r="J5" s="5">
        <v>4</v>
      </c>
      <c r="K5" s="5" t="s">
        <v>30</v>
      </c>
      <c r="L5" s="5">
        <v>519.96</v>
      </c>
      <c r="M5" s="5">
        <v>519.96</v>
      </c>
      <c r="N5" s="5" t="s">
        <v>52</v>
      </c>
      <c r="O5" s="5" t="s">
        <v>32</v>
      </c>
      <c r="P5" s="5" t="s">
        <v>33</v>
      </c>
      <c r="Q5" s="5">
        <v>0</v>
      </c>
      <c r="R5" s="8">
        <v>45241.0000115741</v>
      </c>
      <c r="S5" s="7">
        <v>45348</v>
      </c>
      <c r="T5" s="5" t="s">
        <v>34</v>
      </c>
      <c r="U5" s="5">
        <v>519.96</v>
      </c>
      <c r="V5" s="5">
        <v>0</v>
      </c>
      <c r="W5" s="5">
        <v>0</v>
      </c>
      <c r="X5" s="5" t="s">
        <v>53</v>
      </c>
      <c r="Y5" s="5" t="s">
        <v>54</v>
      </c>
    </row>
    <row r="6" s="5" customFormat="1" spans="1:25">
      <c r="A6" s="5" t="s">
        <v>55</v>
      </c>
      <c r="B6" s="5" t="s">
        <v>26</v>
      </c>
      <c r="C6" s="5" t="s">
        <v>27</v>
      </c>
      <c r="D6" s="5" t="s">
        <v>56</v>
      </c>
      <c r="E6" s="5" t="s">
        <v>57</v>
      </c>
      <c r="F6" s="7">
        <v>45342</v>
      </c>
      <c r="G6" s="7">
        <v>45345</v>
      </c>
      <c r="H6" s="5">
        <v>1</v>
      </c>
      <c r="I6" s="5">
        <v>3</v>
      </c>
      <c r="J6" s="5">
        <v>3</v>
      </c>
      <c r="K6" s="5" t="s">
        <v>30</v>
      </c>
      <c r="L6" s="5">
        <v>287.43</v>
      </c>
      <c r="M6" s="5">
        <v>287.43</v>
      </c>
      <c r="N6" s="5" t="s">
        <v>58</v>
      </c>
      <c r="O6" s="5" t="s">
        <v>32</v>
      </c>
      <c r="P6" s="5" t="s">
        <v>33</v>
      </c>
      <c r="Q6" s="5">
        <v>0</v>
      </c>
      <c r="R6" s="8">
        <v>45247.0000115741</v>
      </c>
      <c r="S6" s="7">
        <v>45348</v>
      </c>
      <c r="T6" s="5" t="s">
        <v>34</v>
      </c>
      <c r="U6" s="5">
        <v>287.43</v>
      </c>
      <c r="V6" s="5">
        <v>0</v>
      </c>
      <c r="W6" s="5">
        <v>0</v>
      </c>
      <c r="X6" s="5" t="s">
        <v>59</v>
      </c>
      <c r="Y6" s="5" t="s">
        <v>60</v>
      </c>
    </row>
    <row r="7" s="5" customFormat="1" spans="1:25">
      <c r="A7" s="5" t="s">
        <v>61</v>
      </c>
      <c r="B7" s="5" t="s">
        <v>26</v>
      </c>
      <c r="C7" s="5" t="s">
        <v>27</v>
      </c>
      <c r="D7" s="5" t="s">
        <v>62</v>
      </c>
      <c r="E7" s="5" t="s">
        <v>63</v>
      </c>
      <c r="F7" s="7">
        <v>45341</v>
      </c>
      <c r="G7" s="7">
        <v>45342</v>
      </c>
      <c r="H7" s="5">
        <v>1</v>
      </c>
      <c r="I7" s="5">
        <v>1</v>
      </c>
      <c r="J7" s="5">
        <v>1</v>
      </c>
      <c r="K7" s="5" t="s">
        <v>30</v>
      </c>
      <c r="L7" s="5">
        <v>237.5</v>
      </c>
      <c r="M7" s="5">
        <v>237.5</v>
      </c>
      <c r="N7" s="5" t="s">
        <v>64</v>
      </c>
      <c r="O7" s="5" t="s">
        <v>32</v>
      </c>
      <c r="P7" s="5" t="s">
        <v>33</v>
      </c>
      <c r="Q7" s="5">
        <v>0</v>
      </c>
      <c r="R7" s="8">
        <v>45252</v>
      </c>
      <c r="S7" s="7">
        <v>45348</v>
      </c>
      <c r="T7" s="5" t="s">
        <v>34</v>
      </c>
      <c r="U7" s="5">
        <v>237.5</v>
      </c>
      <c r="V7" s="5">
        <v>0</v>
      </c>
      <c r="W7" s="5">
        <v>0</v>
      </c>
      <c r="X7" s="5" t="s">
        <v>65</v>
      </c>
      <c r="Y7" s="5" t="s">
        <v>66</v>
      </c>
    </row>
    <row r="8" s="5" customFormat="1" spans="1:25">
      <c r="A8" s="5" t="s">
        <v>67</v>
      </c>
      <c r="B8" s="5" t="s">
        <v>26</v>
      </c>
      <c r="C8" s="5" t="s">
        <v>27</v>
      </c>
      <c r="D8" s="5" t="s">
        <v>68</v>
      </c>
      <c r="E8" s="5" t="s">
        <v>69</v>
      </c>
      <c r="F8" s="7">
        <v>45345</v>
      </c>
      <c r="G8" s="7">
        <v>45346</v>
      </c>
      <c r="H8" s="5">
        <v>1</v>
      </c>
      <c r="I8" s="5">
        <v>1</v>
      </c>
      <c r="J8" s="5">
        <v>1</v>
      </c>
      <c r="K8" s="5" t="s">
        <v>30</v>
      </c>
      <c r="L8" s="5">
        <v>129.04</v>
      </c>
      <c r="M8" s="5">
        <v>129.04</v>
      </c>
      <c r="N8" s="5" t="s">
        <v>70</v>
      </c>
      <c r="O8" s="5" t="s">
        <v>32</v>
      </c>
      <c r="P8" s="5" t="s">
        <v>33</v>
      </c>
      <c r="Q8" s="5">
        <v>0</v>
      </c>
      <c r="R8" s="8">
        <v>45259.0000115741</v>
      </c>
      <c r="S8" s="7">
        <v>45348</v>
      </c>
      <c r="T8" s="5" t="s">
        <v>34</v>
      </c>
      <c r="U8" s="5">
        <v>129.04</v>
      </c>
      <c r="V8" s="5">
        <v>0</v>
      </c>
      <c r="W8" s="5">
        <v>0</v>
      </c>
      <c r="X8" s="5" t="s">
        <v>71</v>
      </c>
      <c r="Y8" s="5" t="s">
        <v>72</v>
      </c>
    </row>
    <row r="9" s="5" customFormat="1" spans="1:25">
      <c r="A9" s="5" t="s">
        <v>73</v>
      </c>
      <c r="B9" s="5" t="s">
        <v>26</v>
      </c>
      <c r="C9" s="5" t="s">
        <v>27</v>
      </c>
      <c r="D9" s="5" t="s">
        <v>74</v>
      </c>
      <c r="E9" s="5" t="s">
        <v>75</v>
      </c>
      <c r="F9" s="7">
        <v>45346</v>
      </c>
      <c r="G9" s="7">
        <v>45347</v>
      </c>
      <c r="H9" s="5">
        <v>1</v>
      </c>
      <c r="I9" s="5">
        <v>1</v>
      </c>
      <c r="J9" s="5">
        <v>1</v>
      </c>
      <c r="K9" s="5" t="s">
        <v>30</v>
      </c>
      <c r="L9" s="5">
        <v>47.29</v>
      </c>
      <c r="M9" s="5">
        <v>47.29</v>
      </c>
      <c r="N9" s="5" t="s">
        <v>76</v>
      </c>
      <c r="O9" s="5" t="s">
        <v>32</v>
      </c>
      <c r="P9" s="5" t="s">
        <v>33</v>
      </c>
      <c r="Q9" s="5">
        <v>0</v>
      </c>
      <c r="R9" s="8">
        <v>45263.0000115741</v>
      </c>
      <c r="S9" s="7">
        <v>45348</v>
      </c>
      <c r="T9" s="5" t="s">
        <v>34</v>
      </c>
      <c r="U9" s="5">
        <v>47.29</v>
      </c>
      <c r="V9" s="5">
        <v>0</v>
      </c>
      <c r="W9" s="5">
        <v>0</v>
      </c>
      <c r="X9" s="5" t="s">
        <v>77</v>
      </c>
      <c r="Y9" s="5" t="s">
        <v>78</v>
      </c>
    </row>
    <row r="10" s="5" customFormat="1" spans="1:25">
      <c r="A10" s="5" t="s">
        <v>79</v>
      </c>
      <c r="B10" s="5" t="s">
        <v>26</v>
      </c>
      <c r="C10" s="5" t="s">
        <v>27</v>
      </c>
      <c r="D10" s="5" t="s">
        <v>80</v>
      </c>
      <c r="E10" s="5" t="s">
        <v>81</v>
      </c>
      <c r="F10" s="7">
        <v>45339</v>
      </c>
      <c r="G10" s="7">
        <v>45341</v>
      </c>
      <c r="H10" s="5">
        <v>2</v>
      </c>
      <c r="I10" s="5">
        <v>2</v>
      </c>
      <c r="J10" s="5">
        <v>4</v>
      </c>
      <c r="K10" s="5" t="s">
        <v>30</v>
      </c>
      <c r="L10" s="5">
        <v>488.16</v>
      </c>
      <c r="M10" s="5">
        <v>488.16</v>
      </c>
      <c r="N10" s="5" t="s">
        <v>82</v>
      </c>
      <c r="O10" s="5" t="s">
        <v>32</v>
      </c>
      <c r="P10" s="5" t="s">
        <v>33</v>
      </c>
      <c r="Q10" s="5">
        <v>0</v>
      </c>
      <c r="R10" s="8">
        <v>45269.0000115741</v>
      </c>
      <c r="S10" s="7">
        <v>45348</v>
      </c>
      <c r="T10" s="5" t="s">
        <v>34</v>
      </c>
      <c r="U10" s="5">
        <v>488.16</v>
      </c>
      <c r="V10" s="5">
        <v>0</v>
      </c>
      <c r="W10" s="5">
        <v>0</v>
      </c>
      <c r="X10" s="5" t="s">
        <v>83</v>
      </c>
      <c r="Y10" s="5" t="s">
        <v>84</v>
      </c>
    </row>
    <row r="11" s="5" customFormat="1" spans="1:25">
      <c r="A11" s="5" t="s">
        <v>85</v>
      </c>
      <c r="B11" s="5" t="s">
        <v>26</v>
      </c>
      <c r="C11" s="5" t="s">
        <v>27</v>
      </c>
      <c r="D11" s="5" t="s">
        <v>86</v>
      </c>
      <c r="E11" s="5" t="s">
        <v>87</v>
      </c>
      <c r="F11" s="7">
        <v>45339</v>
      </c>
      <c r="G11" s="7">
        <v>45343</v>
      </c>
      <c r="H11" s="5">
        <v>1</v>
      </c>
      <c r="I11" s="5">
        <v>4</v>
      </c>
      <c r="J11" s="5">
        <v>4</v>
      </c>
      <c r="K11" s="5" t="s">
        <v>30</v>
      </c>
      <c r="L11" s="5">
        <v>1040.88</v>
      </c>
      <c r="M11" s="5">
        <v>1040.88</v>
      </c>
      <c r="N11" s="5" t="s">
        <v>88</v>
      </c>
      <c r="O11" s="5" t="s">
        <v>32</v>
      </c>
      <c r="P11" s="5" t="s">
        <v>33</v>
      </c>
      <c r="Q11" s="5">
        <v>0</v>
      </c>
      <c r="R11" s="8">
        <v>45269.0000115741</v>
      </c>
      <c r="S11" s="7">
        <v>45348</v>
      </c>
      <c r="T11" s="5" t="s">
        <v>34</v>
      </c>
      <c r="U11" s="5">
        <v>1040.88</v>
      </c>
      <c r="V11" s="5">
        <v>0</v>
      </c>
      <c r="W11" s="5">
        <v>0</v>
      </c>
      <c r="X11" s="5" t="s">
        <v>89</v>
      </c>
      <c r="Y11" s="5" t="s">
        <v>90</v>
      </c>
    </row>
    <row r="12" s="5" customFormat="1" spans="1:25">
      <c r="A12" s="5" t="s">
        <v>91</v>
      </c>
      <c r="B12" s="5" t="s">
        <v>26</v>
      </c>
      <c r="C12" s="5" t="s">
        <v>27</v>
      </c>
      <c r="D12" s="5" t="s">
        <v>28</v>
      </c>
      <c r="E12" s="5" t="s">
        <v>92</v>
      </c>
      <c r="F12" s="7">
        <v>45334</v>
      </c>
      <c r="G12" s="7">
        <v>45341</v>
      </c>
      <c r="H12" s="5">
        <v>1</v>
      </c>
      <c r="I12" s="5">
        <v>7</v>
      </c>
      <c r="J12" s="5">
        <v>7</v>
      </c>
      <c r="K12" s="5" t="s">
        <v>30</v>
      </c>
      <c r="L12" s="5">
        <v>3702.02</v>
      </c>
      <c r="M12" s="5">
        <v>3702.02</v>
      </c>
      <c r="N12" s="5" t="s">
        <v>93</v>
      </c>
      <c r="O12" s="5" t="s">
        <v>32</v>
      </c>
      <c r="P12" s="5" t="s">
        <v>33</v>
      </c>
      <c r="Q12" s="5">
        <v>0</v>
      </c>
      <c r="R12" s="8">
        <v>45270.0000115741</v>
      </c>
      <c r="S12" s="7">
        <v>45348</v>
      </c>
      <c r="T12" s="5" t="s">
        <v>34</v>
      </c>
      <c r="U12" s="5">
        <v>3702.02</v>
      </c>
      <c r="V12" s="5">
        <v>0</v>
      </c>
      <c r="W12" s="5">
        <v>0</v>
      </c>
      <c r="X12" s="5" t="s">
        <v>94</v>
      </c>
      <c r="Y12" s="5" t="s">
        <v>95</v>
      </c>
    </row>
    <row r="13" s="5" customFormat="1" spans="1:25">
      <c r="A13" s="5" t="s">
        <v>96</v>
      </c>
      <c r="B13" s="5" t="s">
        <v>26</v>
      </c>
      <c r="C13" s="5" t="s">
        <v>27</v>
      </c>
      <c r="D13" s="5" t="s">
        <v>97</v>
      </c>
      <c r="E13" s="5" t="s">
        <v>98</v>
      </c>
      <c r="F13" s="7">
        <v>45346</v>
      </c>
      <c r="G13" s="7">
        <v>45347</v>
      </c>
      <c r="H13" s="5">
        <v>1</v>
      </c>
      <c r="I13" s="5">
        <v>1</v>
      </c>
      <c r="J13" s="5">
        <v>1</v>
      </c>
      <c r="K13" s="5" t="s">
        <v>30</v>
      </c>
      <c r="L13" s="5">
        <v>436.91</v>
      </c>
      <c r="M13" s="5">
        <v>436.91</v>
      </c>
      <c r="N13" s="5" t="s">
        <v>99</v>
      </c>
      <c r="O13" s="5" t="s">
        <v>32</v>
      </c>
      <c r="P13" s="5" t="s">
        <v>33</v>
      </c>
      <c r="Q13" s="5">
        <v>0</v>
      </c>
      <c r="R13" s="8">
        <v>45271.0000115741</v>
      </c>
      <c r="S13" s="7">
        <v>45348</v>
      </c>
      <c r="T13" s="5" t="s">
        <v>34</v>
      </c>
      <c r="U13" s="5">
        <v>436.91</v>
      </c>
      <c r="V13" s="5">
        <v>0</v>
      </c>
      <c r="W13" s="5">
        <v>0</v>
      </c>
      <c r="X13" s="5" t="s">
        <v>100</v>
      </c>
      <c r="Y13" s="5" t="s">
        <v>101</v>
      </c>
    </row>
    <row r="14" s="5" customFormat="1" spans="1:25">
      <c r="A14" s="5" t="s">
        <v>102</v>
      </c>
      <c r="B14" s="5" t="s">
        <v>26</v>
      </c>
      <c r="C14" s="5" t="s">
        <v>27</v>
      </c>
      <c r="D14" s="5" t="s">
        <v>28</v>
      </c>
      <c r="E14" s="5" t="s">
        <v>103</v>
      </c>
      <c r="F14" s="7">
        <v>45338</v>
      </c>
      <c r="G14" s="7">
        <v>45341</v>
      </c>
      <c r="H14" s="5">
        <v>1</v>
      </c>
      <c r="I14" s="5">
        <v>3</v>
      </c>
      <c r="J14" s="5">
        <v>3</v>
      </c>
      <c r="K14" s="5" t="s">
        <v>30</v>
      </c>
      <c r="L14" s="5">
        <v>2160</v>
      </c>
      <c r="M14" s="5">
        <v>2160</v>
      </c>
      <c r="N14" s="5" t="s">
        <v>104</v>
      </c>
      <c r="O14" s="5" t="s">
        <v>32</v>
      </c>
      <c r="P14" s="5" t="s">
        <v>33</v>
      </c>
      <c r="Q14" s="5">
        <v>0</v>
      </c>
      <c r="R14" s="8">
        <v>45272</v>
      </c>
      <c r="S14" s="7">
        <v>45348</v>
      </c>
      <c r="T14" s="5" t="s">
        <v>34</v>
      </c>
      <c r="U14" s="5">
        <v>2160</v>
      </c>
      <c r="V14" s="5">
        <v>0</v>
      </c>
      <c r="W14" s="5">
        <v>0</v>
      </c>
      <c r="X14" s="5" t="s">
        <v>105</v>
      </c>
      <c r="Y14" s="5" t="s">
        <v>106</v>
      </c>
    </row>
    <row r="15" s="5" customFormat="1" spans="1:25">
      <c r="A15" s="5" t="s">
        <v>107</v>
      </c>
      <c r="B15" s="5" t="s">
        <v>26</v>
      </c>
      <c r="C15" s="5" t="s">
        <v>27</v>
      </c>
      <c r="D15" s="5" t="s">
        <v>28</v>
      </c>
      <c r="E15" s="5" t="s">
        <v>108</v>
      </c>
      <c r="F15" s="7">
        <v>45341</v>
      </c>
      <c r="G15" s="7">
        <v>45343</v>
      </c>
      <c r="H15" s="5">
        <v>1</v>
      </c>
      <c r="I15" s="5">
        <v>2</v>
      </c>
      <c r="J15" s="5">
        <v>2</v>
      </c>
      <c r="K15" s="5" t="s">
        <v>30</v>
      </c>
      <c r="L15" s="5">
        <v>374.24</v>
      </c>
      <c r="M15" s="5">
        <v>374.24</v>
      </c>
      <c r="N15" s="5" t="s">
        <v>109</v>
      </c>
      <c r="O15" s="5" t="s">
        <v>32</v>
      </c>
      <c r="P15" s="5" t="s">
        <v>33</v>
      </c>
      <c r="Q15" s="5">
        <v>0</v>
      </c>
      <c r="R15" s="8">
        <v>45272</v>
      </c>
      <c r="S15" s="7">
        <v>45348</v>
      </c>
      <c r="T15" s="5" t="s">
        <v>34</v>
      </c>
      <c r="U15" s="5">
        <v>374.24</v>
      </c>
      <c r="V15" s="5">
        <v>0</v>
      </c>
      <c r="W15" s="5">
        <v>0</v>
      </c>
      <c r="X15" s="5" t="s">
        <v>110</v>
      </c>
      <c r="Y15" s="5" t="s">
        <v>111</v>
      </c>
    </row>
    <row r="16" s="5" customFormat="1" spans="1:25">
      <c r="A16" s="5" t="s">
        <v>112</v>
      </c>
      <c r="B16" s="5" t="s">
        <v>26</v>
      </c>
      <c r="C16" s="5" t="s">
        <v>27</v>
      </c>
      <c r="D16" s="5" t="s">
        <v>113</v>
      </c>
      <c r="E16" s="5" t="s">
        <v>114</v>
      </c>
      <c r="F16" s="7">
        <v>45344</v>
      </c>
      <c r="G16" s="7">
        <v>45347</v>
      </c>
      <c r="H16" s="5">
        <v>1</v>
      </c>
      <c r="I16" s="5">
        <v>3</v>
      </c>
      <c r="J16" s="5">
        <v>3</v>
      </c>
      <c r="K16" s="5" t="s">
        <v>30</v>
      </c>
      <c r="L16" s="5">
        <v>155.13</v>
      </c>
      <c r="M16" s="5">
        <v>155.13</v>
      </c>
      <c r="N16" s="5" t="s">
        <v>115</v>
      </c>
      <c r="O16" s="5" t="s">
        <v>32</v>
      </c>
      <c r="P16" s="5" t="s">
        <v>33</v>
      </c>
      <c r="Q16" s="5">
        <v>0</v>
      </c>
      <c r="R16" s="8">
        <v>45274</v>
      </c>
      <c r="S16" s="7">
        <v>45348</v>
      </c>
      <c r="T16" s="5" t="s">
        <v>34</v>
      </c>
      <c r="U16" s="5">
        <v>155.13</v>
      </c>
      <c r="V16" s="5">
        <v>0</v>
      </c>
      <c r="W16" s="5">
        <v>0</v>
      </c>
      <c r="X16" s="5" t="s">
        <v>116</v>
      </c>
      <c r="Y16" s="5" t="s">
        <v>117</v>
      </c>
    </row>
    <row r="17" s="5" customFormat="1" spans="1:25">
      <c r="A17" s="5" t="s">
        <v>118</v>
      </c>
      <c r="B17" s="5" t="s">
        <v>26</v>
      </c>
      <c r="C17" s="5" t="s">
        <v>27</v>
      </c>
      <c r="D17" s="5" t="s">
        <v>113</v>
      </c>
      <c r="E17" s="5" t="s">
        <v>114</v>
      </c>
      <c r="F17" s="7">
        <v>45344</v>
      </c>
      <c r="G17" s="7">
        <v>45347</v>
      </c>
      <c r="H17" s="5">
        <v>1</v>
      </c>
      <c r="I17" s="5">
        <v>3</v>
      </c>
      <c r="J17" s="5">
        <v>3</v>
      </c>
      <c r="K17" s="5" t="s">
        <v>30</v>
      </c>
      <c r="L17" s="5">
        <v>155.13</v>
      </c>
      <c r="M17" s="5">
        <v>155.13</v>
      </c>
      <c r="N17" s="5" t="s">
        <v>119</v>
      </c>
      <c r="O17" s="5" t="s">
        <v>32</v>
      </c>
      <c r="P17" s="5" t="s">
        <v>33</v>
      </c>
      <c r="Q17" s="5">
        <v>0</v>
      </c>
      <c r="R17" s="8">
        <v>45274</v>
      </c>
      <c r="S17" s="7">
        <v>45348</v>
      </c>
      <c r="T17" s="5" t="s">
        <v>34</v>
      </c>
      <c r="U17" s="5">
        <v>155.13</v>
      </c>
      <c r="V17" s="5">
        <v>0</v>
      </c>
      <c r="W17" s="5">
        <v>0</v>
      </c>
      <c r="X17" s="5" t="s">
        <v>120</v>
      </c>
      <c r="Y17" s="5" t="s">
        <v>121</v>
      </c>
    </row>
    <row r="18" s="5" customFormat="1" spans="1:25">
      <c r="A18" s="5" t="s">
        <v>122</v>
      </c>
      <c r="B18" s="5" t="s">
        <v>26</v>
      </c>
      <c r="C18" s="5" t="s">
        <v>27</v>
      </c>
      <c r="D18" s="5" t="s">
        <v>123</v>
      </c>
      <c r="E18" s="5" t="s">
        <v>124</v>
      </c>
      <c r="F18" s="7">
        <v>45341</v>
      </c>
      <c r="G18" s="7">
        <v>45342</v>
      </c>
      <c r="H18" s="5">
        <v>1</v>
      </c>
      <c r="I18" s="5">
        <v>1</v>
      </c>
      <c r="J18" s="5">
        <v>1</v>
      </c>
      <c r="K18" s="5" t="s">
        <v>30</v>
      </c>
      <c r="L18" s="5">
        <v>29.32</v>
      </c>
      <c r="M18" s="5">
        <v>29.32</v>
      </c>
      <c r="N18" s="5" t="s">
        <v>125</v>
      </c>
      <c r="O18" s="5" t="s">
        <v>32</v>
      </c>
      <c r="P18" s="5" t="s">
        <v>33</v>
      </c>
      <c r="Q18" s="5">
        <v>0</v>
      </c>
      <c r="R18" s="8">
        <v>45275</v>
      </c>
      <c r="S18" s="7">
        <v>45348</v>
      </c>
      <c r="T18" s="5" t="s">
        <v>34</v>
      </c>
      <c r="U18" s="5">
        <v>29.32</v>
      </c>
      <c r="V18" s="5">
        <v>0</v>
      </c>
      <c r="W18" s="5">
        <v>0</v>
      </c>
      <c r="X18" s="5" t="s">
        <v>126</v>
      </c>
      <c r="Y18" s="5" t="s">
        <v>127</v>
      </c>
    </row>
    <row r="19" s="5" customFormat="1" spans="1:25">
      <c r="A19" s="5" t="s">
        <v>128</v>
      </c>
      <c r="B19" s="5" t="s">
        <v>26</v>
      </c>
      <c r="C19" s="5" t="s">
        <v>27</v>
      </c>
      <c r="D19" s="5" t="s">
        <v>129</v>
      </c>
      <c r="E19" s="5" t="s">
        <v>130</v>
      </c>
      <c r="F19" s="7">
        <v>45346</v>
      </c>
      <c r="G19" s="7">
        <v>45347</v>
      </c>
      <c r="H19" s="5">
        <v>2</v>
      </c>
      <c r="I19" s="5">
        <v>1</v>
      </c>
      <c r="J19" s="5">
        <v>2</v>
      </c>
      <c r="K19" s="5" t="s">
        <v>30</v>
      </c>
      <c r="L19" s="5">
        <v>130.48</v>
      </c>
      <c r="M19" s="5">
        <v>130.48</v>
      </c>
      <c r="N19" s="5" t="s">
        <v>131</v>
      </c>
      <c r="O19" s="5" t="s">
        <v>32</v>
      </c>
      <c r="P19" s="5" t="s">
        <v>33</v>
      </c>
      <c r="Q19" s="5">
        <v>0</v>
      </c>
      <c r="R19" s="8">
        <v>45275.0000115741</v>
      </c>
      <c r="S19" s="7">
        <v>45348</v>
      </c>
      <c r="T19" s="5" t="s">
        <v>34</v>
      </c>
      <c r="U19" s="5">
        <v>130.48</v>
      </c>
      <c r="V19" s="5">
        <v>0</v>
      </c>
      <c r="W19" s="5">
        <v>0</v>
      </c>
      <c r="X19" s="5" t="s">
        <v>132</v>
      </c>
      <c r="Y19" s="5" t="s">
        <v>133</v>
      </c>
    </row>
    <row r="20" s="5" customFormat="1" spans="1:25">
      <c r="A20" s="5" t="s">
        <v>134</v>
      </c>
      <c r="B20" s="5" t="s">
        <v>26</v>
      </c>
      <c r="C20" s="5" t="s">
        <v>27</v>
      </c>
      <c r="D20" s="5" t="s">
        <v>97</v>
      </c>
      <c r="E20" s="5" t="s">
        <v>135</v>
      </c>
      <c r="F20" s="7">
        <v>45338</v>
      </c>
      <c r="G20" s="7">
        <v>45341</v>
      </c>
      <c r="H20" s="5">
        <v>1</v>
      </c>
      <c r="I20" s="5">
        <v>3</v>
      </c>
      <c r="J20" s="5">
        <v>3</v>
      </c>
      <c r="K20" s="5" t="s">
        <v>30</v>
      </c>
      <c r="L20" s="5">
        <v>3406.53</v>
      </c>
      <c r="M20" s="5">
        <v>3406.53</v>
      </c>
      <c r="N20" s="5" t="s">
        <v>136</v>
      </c>
      <c r="O20" s="5" t="s">
        <v>32</v>
      </c>
      <c r="P20" s="5" t="s">
        <v>33</v>
      </c>
      <c r="Q20" s="5">
        <v>0</v>
      </c>
      <c r="R20" s="8">
        <v>45276</v>
      </c>
      <c r="S20" s="7">
        <v>45348</v>
      </c>
      <c r="T20" s="5" t="s">
        <v>34</v>
      </c>
      <c r="U20" s="5">
        <v>3406.53</v>
      </c>
      <c r="V20" s="5">
        <v>0</v>
      </c>
      <c r="W20" s="5">
        <v>0</v>
      </c>
      <c r="X20" s="5" t="s">
        <v>137</v>
      </c>
      <c r="Y20" s="5" t="s">
        <v>138</v>
      </c>
    </row>
    <row r="21" s="5" customFormat="1" spans="1:25">
      <c r="A21" s="5" t="s">
        <v>139</v>
      </c>
      <c r="B21" s="5" t="s">
        <v>26</v>
      </c>
      <c r="C21" s="5" t="s">
        <v>27</v>
      </c>
      <c r="D21" s="5" t="s">
        <v>140</v>
      </c>
      <c r="E21" s="5" t="s">
        <v>141</v>
      </c>
      <c r="F21" s="7">
        <v>45336</v>
      </c>
      <c r="G21" s="7">
        <v>45341</v>
      </c>
      <c r="H21" s="5">
        <v>1</v>
      </c>
      <c r="I21" s="5">
        <v>5</v>
      </c>
      <c r="J21" s="5">
        <v>5</v>
      </c>
      <c r="K21" s="5" t="s">
        <v>30</v>
      </c>
      <c r="L21" s="5">
        <v>201.8</v>
      </c>
      <c r="M21" s="5">
        <v>201.8</v>
      </c>
      <c r="N21" s="5" t="s">
        <v>142</v>
      </c>
      <c r="O21" s="5" t="s">
        <v>32</v>
      </c>
      <c r="P21" s="5" t="s">
        <v>33</v>
      </c>
      <c r="Q21" s="5">
        <v>0</v>
      </c>
      <c r="R21" s="8">
        <v>45276.0000115741</v>
      </c>
      <c r="S21" s="7">
        <v>45348</v>
      </c>
      <c r="T21" s="5" t="s">
        <v>34</v>
      </c>
      <c r="U21" s="5">
        <v>201.8</v>
      </c>
      <c r="V21" s="5">
        <v>0</v>
      </c>
      <c r="W21" s="5">
        <v>0</v>
      </c>
      <c r="X21" s="5" t="s">
        <v>143</v>
      </c>
      <c r="Y21" s="5" t="s">
        <v>144</v>
      </c>
    </row>
    <row r="22" s="5" customFormat="1" spans="1:25">
      <c r="A22" s="5" t="s">
        <v>145</v>
      </c>
      <c r="B22" s="5" t="s">
        <v>26</v>
      </c>
      <c r="C22" s="5" t="s">
        <v>27</v>
      </c>
      <c r="D22" s="5" t="s">
        <v>146</v>
      </c>
      <c r="E22" s="5" t="s">
        <v>147</v>
      </c>
      <c r="F22" s="7">
        <v>45339</v>
      </c>
      <c r="G22" s="7">
        <v>45342</v>
      </c>
      <c r="H22" s="5">
        <v>1</v>
      </c>
      <c r="I22" s="5">
        <v>3</v>
      </c>
      <c r="J22" s="5">
        <v>3</v>
      </c>
      <c r="K22" s="5" t="s">
        <v>30</v>
      </c>
      <c r="L22" s="5">
        <v>210.93</v>
      </c>
      <c r="M22" s="5">
        <v>210.93</v>
      </c>
      <c r="N22" s="5" t="s">
        <v>148</v>
      </c>
      <c r="O22" s="5" t="s">
        <v>32</v>
      </c>
      <c r="P22" s="5" t="s">
        <v>33</v>
      </c>
      <c r="Q22" s="5">
        <v>0</v>
      </c>
      <c r="R22" s="8">
        <v>45278</v>
      </c>
      <c r="S22" s="7">
        <v>45348</v>
      </c>
      <c r="T22" s="5" t="s">
        <v>34</v>
      </c>
      <c r="U22" s="5">
        <v>210.93</v>
      </c>
      <c r="V22" s="5">
        <v>0</v>
      </c>
      <c r="W22" s="5">
        <v>0</v>
      </c>
      <c r="X22" s="5" t="s">
        <v>149</v>
      </c>
      <c r="Y22" s="5" t="s">
        <v>150</v>
      </c>
    </row>
    <row r="23" s="5" customFormat="1" spans="1:25">
      <c r="A23" s="5" t="s">
        <v>151</v>
      </c>
      <c r="B23" s="5" t="s">
        <v>26</v>
      </c>
      <c r="C23" s="5" t="s">
        <v>27</v>
      </c>
      <c r="D23" s="5" t="s">
        <v>152</v>
      </c>
      <c r="E23" s="5" t="s">
        <v>141</v>
      </c>
      <c r="F23" s="7">
        <v>45337</v>
      </c>
      <c r="G23" s="7">
        <v>45341</v>
      </c>
      <c r="H23" s="5">
        <v>1</v>
      </c>
      <c r="I23" s="5">
        <v>4</v>
      </c>
      <c r="J23" s="5">
        <v>4</v>
      </c>
      <c r="K23" s="5" t="s">
        <v>30</v>
      </c>
      <c r="L23" s="5">
        <v>810.38</v>
      </c>
      <c r="M23" s="5">
        <v>810.38</v>
      </c>
      <c r="N23" s="5" t="s">
        <v>153</v>
      </c>
      <c r="O23" s="5" t="s">
        <v>32</v>
      </c>
      <c r="P23" s="5" t="s">
        <v>33</v>
      </c>
      <c r="Q23" s="5">
        <v>0</v>
      </c>
      <c r="R23" s="8">
        <v>45280.0000115741</v>
      </c>
      <c r="S23" s="7">
        <v>45348</v>
      </c>
      <c r="T23" s="5" t="s">
        <v>34</v>
      </c>
      <c r="U23" s="5">
        <v>810.38</v>
      </c>
      <c r="V23" s="5">
        <v>0</v>
      </c>
      <c r="W23" s="5">
        <v>0</v>
      </c>
      <c r="X23" s="5" t="s">
        <v>154</v>
      </c>
      <c r="Y23" s="5" t="s">
        <v>155</v>
      </c>
    </row>
    <row r="24" s="5" customFormat="1" spans="1:25">
      <c r="A24" s="5" t="s">
        <v>156</v>
      </c>
      <c r="B24" s="5" t="s">
        <v>26</v>
      </c>
      <c r="C24" s="5" t="s">
        <v>27</v>
      </c>
      <c r="D24" s="5" t="s">
        <v>157</v>
      </c>
      <c r="E24" s="5" t="s">
        <v>158</v>
      </c>
      <c r="F24" s="7">
        <v>45340</v>
      </c>
      <c r="G24" s="7">
        <v>45342</v>
      </c>
      <c r="H24" s="5">
        <v>1</v>
      </c>
      <c r="I24" s="5">
        <v>2</v>
      </c>
      <c r="J24" s="5">
        <v>2</v>
      </c>
      <c r="K24" s="5" t="s">
        <v>30</v>
      </c>
      <c r="L24" s="5">
        <v>409.82</v>
      </c>
      <c r="M24" s="5">
        <v>409.82</v>
      </c>
      <c r="N24" s="5" t="s">
        <v>159</v>
      </c>
      <c r="O24" s="5" t="s">
        <v>32</v>
      </c>
      <c r="P24" s="5" t="s">
        <v>33</v>
      </c>
      <c r="Q24" s="5">
        <v>0</v>
      </c>
      <c r="R24" s="8">
        <v>45280</v>
      </c>
      <c r="S24" s="7">
        <v>45348</v>
      </c>
      <c r="T24" s="5" t="s">
        <v>34</v>
      </c>
      <c r="U24" s="5">
        <v>409.82</v>
      </c>
      <c r="V24" s="5">
        <v>0</v>
      </c>
      <c r="W24" s="5">
        <v>0</v>
      </c>
      <c r="X24" s="5" t="s">
        <v>160</v>
      </c>
      <c r="Y24" s="5" t="s">
        <v>161</v>
      </c>
    </row>
    <row r="25" s="5" customFormat="1" spans="1:25">
      <c r="A25" s="5" t="s">
        <v>162</v>
      </c>
      <c r="B25" s="5" t="s">
        <v>26</v>
      </c>
      <c r="C25" s="5" t="s">
        <v>27</v>
      </c>
      <c r="D25" s="5" t="s">
        <v>157</v>
      </c>
      <c r="E25" s="5" t="s">
        <v>158</v>
      </c>
      <c r="F25" s="7">
        <v>45340</v>
      </c>
      <c r="G25" s="7">
        <v>45342</v>
      </c>
      <c r="H25" s="5">
        <v>1</v>
      </c>
      <c r="I25" s="5">
        <v>2</v>
      </c>
      <c r="J25" s="5">
        <v>2</v>
      </c>
      <c r="K25" s="5" t="s">
        <v>30</v>
      </c>
      <c r="L25" s="5">
        <v>409.82</v>
      </c>
      <c r="M25" s="5">
        <v>409.82</v>
      </c>
      <c r="N25" s="5" t="s">
        <v>163</v>
      </c>
      <c r="O25" s="5" t="s">
        <v>32</v>
      </c>
      <c r="P25" s="5" t="s">
        <v>33</v>
      </c>
      <c r="Q25" s="5">
        <v>0</v>
      </c>
      <c r="R25" s="8">
        <v>45280</v>
      </c>
      <c r="S25" s="7">
        <v>45348</v>
      </c>
      <c r="T25" s="5" t="s">
        <v>34</v>
      </c>
      <c r="U25" s="5">
        <v>409.82</v>
      </c>
      <c r="V25" s="5">
        <v>0</v>
      </c>
      <c r="W25" s="5">
        <v>0</v>
      </c>
      <c r="X25" s="5" t="s">
        <v>164</v>
      </c>
      <c r="Y25" s="5" t="s">
        <v>165</v>
      </c>
    </row>
    <row r="26" s="5" customFormat="1" spans="1:25">
      <c r="A26" s="5" t="s">
        <v>166</v>
      </c>
      <c r="B26" s="5" t="s">
        <v>26</v>
      </c>
      <c r="C26" s="5" t="s">
        <v>27</v>
      </c>
      <c r="D26" s="5" t="s">
        <v>157</v>
      </c>
      <c r="E26" s="5" t="s">
        <v>167</v>
      </c>
      <c r="F26" s="7">
        <v>45343</v>
      </c>
      <c r="G26" s="7">
        <v>45346</v>
      </c>
      <c r="H26" s="5">
        <v>1</v>
      </c>
      <c r="I26" s="5">
        <v>3</v>
      </c>
      <c r="J26" s="5">
        <v>3</v>
      </c>
      <c r="K26" s="5" t="s">
        <v>30</v>
      </c>
      <c r="L26" s="5">
        <v>544.38</v>
      </c>
      <c r="M26" s="5">
        <v>544.38</v>
      </c>
      <c r="N26" s="5" t="s">
        <v>168</v>
      </c>
      <c r="O26" s="5" t="s">
        <v>32</v>
      </c>
      <c r="P26" s="5" t="s">
        <v>33</v>
      </c>
      <c r="Q26" s="5">
        <v>0</v>
      </c>
      <c r="R26" s="8">
        <v>45287</v>
      </c>
      <c r="S26" s="7">
        <v>45348</v>
      </c>
      <c r="T26" s="5" t="s">
        <v>34</v>
      </c>
      <c r="U26" s="5">
        <v>544.38</v>
      </c>
      <c r="V26" s="5">
        <v>0</v>
      </c>
      <c r="W26" s="5">
        <v>0</v>
      </c>
      <c r="X26" s="5" t="s">
        <v>169</v>
      </c>
      <c r="Y26" s="5" t="s">
        <v>170</v>
      </c>
    </row>
    <row r="27" s="5" customFormat="1" spans="1:25">
      <c r="A27" s="5" t="s">
        <v>171</v>
      </c>
      <c r="B27" s="5" t="s">
        <v>26</v>
      </c>
      <c r="C27" s="5" t="s">
        <v>27</v>
      </c>
      <c r="D27" s="5" t="s">
        <v>172</v>
      </c>
      <c r="E27" s="5" t="s">
        <v>173</v>
      </c>
      <c r="F27" s="7">
        <v>45339</v>
      </c>
      <c r="G27" s="7">
        <v>45344</v>
      </c>
      <c r="H27" s="5">
        <v>1</v>
      </c>
      <c r="I27" s="5">
        <v>5</v>
      </c>
      <c r="J27" s="5">
        <v>5</v>
      </c>
      <c r="K27" s="5" t="s">
        <v>30</v>
      </c>
      <c r="L27" s="5">
        <v>486.05</v>
      </c>
      <c r="M27" s="5">
        <v>486.05</v>
      </c>
      <c r="N27" s="5" t="s">
        <v>174</v>
      </c>
      <c r="O27" s="5" t="s">
        <v>32</v>
      </c>
      <c r="P27" s="5" t="s">
        <v>33</v>
      </c>
      <c r="Q27" s="5">
        <v>0</v>
      </c>
      <c r="R27" s="8">
        <v>45287.0000115741</v>
      </c>
      <c r="S27" s="7">
        <v>45348</v>
      </c>
      <c r="T27" s="5" t="s">
        <v>34</v>
      </c>
      <c r="U27" s="5">
        <v>486.05</v>
      </c>
      <c r="V27" s="5">
        <v>0</v>
      </c>
      <c r="W27" s="5">
        <v>0</v>
      </c>
      <c r="X27" s="5" t="s">
        <v>175</v>
      </c>
      <c r="Y27" s="5" t="s">
        <v>176</v>
      </c>
    </row>
    <row r="28" s="5" customFormat="1" spans="1:25">
      <c r="A28" s="5" t="s">
        <v>177</v>
      </c>
      <c r="B28" s="5" t="s">
        <v>26</v>
      </c>
      <c r="C28" s="5" t="s">
        <v>27</v>
      </c>
      <c r="D28" s="5" t="s">
        <v>178</v>
      </c>
      <c r="E28" s="5" t="s">
        <v>179</v>
      </c>
      <c r="F28" s="7">
        <v>45338</v>
      </c>
      <c r="G28" s="7">
        <v>45341</v>
      </c>
      <c r="H28" s="5">
        <v>2</v>
      </c>
      <c r="I28" s="5">
        <v>3</v>
      </c>
      <c r="J28" s="5">
        <v>6</v>
      </c>
      <c r="K28" s="5" t="s">
        <v>30</v>
      </c>
      <c r="L28" s="5">
        <v>754.2</v>
      </c>
      <c r="M28" s="5">
        <v>754.2</v>
      </c>
      <c r="N28" s="5" t="s">
        <v>180</v>
      </c>
      <c r="O28" s="5" t="s">
        <v>32</v>
      </c>
      <c r="P28" s="5" t="s">
        <v>33</v>
      </c>
      <c r="Q28" s="5">
        <v>0</v>
      </c>
      <c r="R28" s="8">
        <v>45287</v>
      </c>
      <c r="S28" s="7">
        <v>45348</v>
      </c>
      <c r="T28" s="5" t="s">
        <v>34</v>
      </c>
      <c r="U28" s="5">
        <v>754.2</v>
      </c>
      <c r="V28" s="5">
        <v>0</v>
      </c>
      <c r="W28" s="5">
        <v>0</v>
      </c>
      <c r="X28" s="5" t="s">
        <v>181</v>
      </c>
      <c r="Y28" s="5" t="s">
        <v>182</v>
      </c>
    </row>
    <row r="29" s="5" customFormat="1" spans="1:25">
      <c r="A29" s="5" t="s">
        <v>183</v>
      </c>
      <c r="B29" s="5" t="s">
        <v>26</v>
      </c>
      <c r="C29" s="5" t="s">
        <v>27</v>
      </c>
      <c r="D29" s="5" t="s">
        <v>28</v>
      </c>
      <c r="E29" s="5" t="s">
        <v>108</v>
      </c>
      <c r="F29" s="7">
        <v>45340</v>
      </c>
      <c r="G29" s="7">
        <v>45342</v>
      </c>
      <c r="H29" s="5">
        <v>1</v>
      </c>
      <c r="I29" s="5">
        <v>2</v>
      </c>
      <c r="J29" s="5">
        <v>2</v>
      </c>
      <c r="K29" s="5" t="s">
        <v>30</v>
      </c>
      <c r="L29" s="5">
        <v>376.08</v>
      </c>
      <c r="M29" s="5">
        <v>376.08</v>
      </c>
      <c r="N29" s="5" t="s">
        <v>184</v>
      </c>
      <c r="O29" s="5" t="s">
        <v>32</v>
      </c>
      <c r="P29" s="5" t="s">
        <v>33</v>
      </c>
      <c r="Q29" s="5">
        <v>0</v>
      </c>
      <c r="R29" s="8">
        <v>45288.0000115741</v>
      </c>
      <c r="S29" s="7">
        <v>45348</v>
      </c>
      <c r="T29" s="5" t="s">
        <v>34</v>
      </c>
      <c r="U29" s="5">
        <v>376.08</v>
      </c>
      <c r="V29" s="5">
        <v>0</v>
      </c>
      <c r="W29" s="5">
        <v>0</v>
      </c>
      <c r="X29" s="5" t="s">
        <v>185</v>
      </c>
      <c r="Y29" s="5" t="s">
        <v>186</v>
      </c>
    </row>
    <row r="30" s="5" customFormat="1" spans="1:25">
      <c r="A30" s="5" t="s">
        <v>187</v>
      </c>
      <c r="B30" s="5" t="s">
        <v>26</v>
      </c>
      <c r="C30" s="5" t="s">
        <v>27</v>
      </c>
      <c r="D30" s="5" t="s">
        <v>188</v>
      </c>
      <c r="E30" s="5" t="s">
        <v>189</v>
      </c>
      <c r="F30" s="7">
        <v>45339</v>
      </c>
      <c r="G30" s="7">
        <v>45342</v>
      </c>
      <c r="H30" s="5">
        <v>1</v>
      </c>
      <c r="I30" s="5">
        <v>3</v>
      </c>
      <c r="J30" s="5">
        <v>3</v>
      </c>
      <c r="K30" s="5" t="s">
        <v>30</v>
      </c>
      <c r="L30" s="5">
        <v>430.02</v>
      </c>
      <c r="M30" s="5">
        <v>430.02</v>
      </c>
      <c r="N30" s="5" t="s">
        <v>190</v>
      </c>
      <c r="O30" s="5" t="s">
        <v>32</v>
      </c>
      <c r="P30" s="5" t="s">
        <v>33</v>
      </c>
      <c r="Q30" s="5">
        <v>0</v>
      </c>
      <c r="R30" s="8">
        <v>45288.0000115741</v>
      </c>
      <c r="S30" s="7">
        <v>45348</v>
      </c>
      <c r="T30" s="5" t="s">
        <v>34</v>
      </c>
      <c r="U30" s="5">
        <v>430.02</v>
      </c>
      <c r="V30" s="5">
        <v>0</v>
      </c>
      <c r="W30" s="5">
        <v>0</v>
      </c>
      <c r="X30" s="5" t="s">
        <v>191</v>
      </c>
      <c r="Y30" s="5" t="s">
        <v>192</v>
      </c>
    </row>
    <row r="31" s="5" customFormat="1" spans="1:25">
      <c r="A31" s="5" t="s">
        <v>193</v>
      </c>
      <c r="B31" s="5" t="s">
        <v>26</v>
      </c>
      <c r="C31" s="5" t="s">
        <v>27</v>
      </c>
      <c r="D31" s="5" t="s">
        <v>188</v>
      </c>
      <c r="E31" s="5" t="s">
        <v>189</v>
      </c>
      <c r="F31" s="7">
        <v>45339</v>
      </c>
      <c r="G31" s="7">
        <v>45342</v>
      </c>
      <c r="H31" s="5">
        <v>1</v>
      </c>
      <c r="I31" s="5">
        <v>3</v>
      </c>
      <c r="J31" s="5">
        <v>3</v>
      </c>
      <c r="K31" s="5" t="s">
        <v>30</v>
      </c>
      <c r="L31" s="5">
        <v>430.02</v>
      </c>
      <c r="M31" s="5">
        <v>430.02</v>
      </c>
      <c r="N31" s="5" t="s">
        <v>194</v>
      </c>
      <c r="O31" s="5" t="s">
        <v>32</v>
      </c>
      <c r="P31" s="5" t="s">
        <v>33</v>
      </c>
      <c r="Q31" s="5">
        <v>0</v>
      </c>
      <c r="R31" s="8">
        <v>45288.0000115741</v>
      </c>
      <c r="S31" s="7">
        <v>45348</v>
      </c>
      <c r="T31" s="5" t="s">
        <v>34</v>
      </c>
      <c r="U31" s="5">
        <v>430.02</v>
      </c>
      <c r="V31" s="5">
        <v>0</v>
      </c>
      <c r="W31" s="5">
        <v>0</v>
      </c>
      <c r="X31" s="5" t="s">
        <v>195</v>
      </c>
      <c r="Y31" s="5" t="s">
        <v>196</v>
      </c>
    </row>
    <row r="32" s="5" customFormat="1" spans="1:25">
      <c r="A32" s="5" t="s">
        <v>197</v>
      </c>
      <c r="B32" s="5" t="s">
        <v>26</v>
      </c>
      <c r="C32" s="5" t="s">
        <v>27</v>
      </c>
      <c r="D32" s="5" t="s">
        <v>80</v>
      </c>
      <c r="E32" s="5" t="s">
        <v>198</v>
      </c>
      <c r="F32" s="7">
        <v>45338</v>
      </c>
      <c r="G32" s="7">
        <v>45341</v>
      </c>
      <c r="H32" s="5">
        <v>1</v>
      </c>
      <c r="I32" s="5">
        <v>3</v>
      </c>
      <c r="J32" s="5">
        <v>3</v>
      </c>
      <c r="K32" s="5" t="s">
        <v>30</v>
      </c>
      <c r="L32" s="5">
        <v>436.71</v>
      </c>
      <c r="M32" s="5">
        <v>436.71</v>
      </c>
      <c r="N32" s="5" t="s">
        <v>199</v>
      </c>
      <c r="O32" s="5" t="s">
        <v>32</v>
      </c>
      <c r="P32" s="5" t="s">
        <v>33</v>
      </c>
      <c r="Q32" s="5">
        <v>0</v>
      </c>
      <c r="R32" s="8">
        <v>45288</v>
      </c>
      <c r="S32" s="7">
        <v>45348</v>
      </c>
      <c r="T32" s="5" t="s">
        <v>34</v>
      </c>
      <c r="U32" s="5">
        <v>436.71</v>
      </c>
      <c r="V32" s="5">
        <v>0</v>
      </c>
      <c r="W32" s="5">
        <v>0</v>
      </c>
      <c r="X32" s="5" t="s">
        <v>200</v>
      </c>
      <c r="Y32" s="5" t="s">
        <v>201</v>
      </c>
    </row>
    <row r="33" s="5" customFormat="1" spans="1:25">
      <c r="A33" s="5" t="s">
        <v>202</v>
      </c>
      <c r="B33" s="5" t="s">
        <v>26</v>
      </c>
      <c r="C33" s="5" t="s">
        <v>27</v>
      </c>
      <c r="D33" s="5" t="s">
        <v>203</v>
      </c>
      <c r="E33" s="5" t="s">
        <v>204</v>
      </c>
      <c r="F33" s="7">
        <v>45339</v>
      </c>
      <c r="G33" s="7">
        <v>45342</v>
      </c>
      <c r="H33" s="5">
        <v>1</v>
      </c>
      <c r="I33" s="5">
        <v>3</v>
      </c>
      <c r="J33" s="5">
        <v>3</v>
      </c>
      <c r="K33" s="5" t="s">
        <v>30</v>
      </c>
      <c r="L33" s="5">
        <v>285.39</v>
      </c>
      <c r="M33" s="5">
        <v>285.39</v>
      </c>
      <c r="N33" s="5" t="s">
        <v>205</v>
      </c>
      <c r="O33" s="5" t="s">
        <v>32</v>
      </c>
      <c r="P33" s="5" t="s">
        <v>33</v>
      </c>
      <c r="Q33" s="5">
        <v>0</v>
      </c>
      <c r="R33" s="8">
        <v>45289</v>
      </c>
      <c r="S33" s="7">
        <v>45348</v>
      </c>
      <c r="T33" s="5" t="s">
        <v>34</v>
      </c>
      <c r="U33" s="5">
        <v>285.39</v>
      </c>
      <c r="V33" s="5">
        <v>0</v>
      </c>
      <c r="W33" s="5">
        <v>0</v>
      </c>
      <c r="X33" s="5" t="s">
        <v>206</v>
      </c>
      <c r="Y33" s="5" t="s">
        <v>207</v>
      </c>
    </row>
    <row r="34" s="5" customFormat="1" spans="1:25">
      <c r="A34" s="5" t="s">
        <v>208</v>
      </c>
      <c r="B34" s="5" t="s">
        <v>26</v>
      </c>
      <c r="C34" s="5" t="s">
        <v>27</v>
      </c>
      <c r="D34" s="5" t="s">
        <v>209</v>
      </c>
      <c r="E34" s="5" t="s">
        <v>210</v>
      </c>
      <c r="F34" s="7">
        <v>45341</v>
      </c>
      <c r="G34" s="7">
        <v>45342</v>
      </c>
      <c r="H34" s="5">
        <v>3</v>
      </c>
      <c r="I34" s="5">
        <v>1</v>
      </c>
      <c r="J34" s="5">
        <v>3</v>
      </c>
      <c r="K34" s="5" t="s">
        <v>30</v>
      </c>
      <c r="L34" s="5">
        <v>357.78</v>
      </c>
      <c r="M34" s="5">
        <v>357.78</v>
      </c>
      <c r="N34" s="5" t="s">
        <v>211</v>
      </c>
      <c r="O34" s="5" t="s">
        <v>32</v>
      </c>
      <c r="P34" s="5" t="s">
        <v>33</v>
      </c>
      <c r="Q34" s="5">
        <v>0</v>
      </c>
      <c r="R34" s="8">
        <v>45289</v>
      </c>
      <c r="S34" s="7">
        <v>45348</v>
      </c>
      <c r="T34" s="5" t="s">
        <v>34</v>
      </c>
      <c r="U34" s="5">
        <v>357.78</v>
      </c>
      <c r="V34" s="5">
        <v>0</v>
      </c>
      <c r="W34" s="5">
        <v>0</v>
      </c>
      <c r="X34" s="5" t="s">
        <v>212</v>
      </c>
      <c r="Y34" s="5" t="s">
        <v>213</v>
      </c>
    </row>
    <row r="35" s="5" customFormat="1" spans="1:25">
      <c r="A35" s="5" t="s">
        <v>214</v>
      </c>
      <c r="B35" s="5" t="s">
        <v>26</v>
      </c>
      <c r="C35" s="5" t="s">
        <v>27</v>
      </c>
      <c r="D35" s="5" t="s">
        <v>157</v>
      </c>
      <c r="E35" s="5" t="s">
        <v>167</v>
      </c>
      <c r="F35" s="7">
        <v>45339</v>
      </c>
      <c r="G35" s="7">
        <v>45342</v>
      </c>
      <c r="H35" s="5">
        <v>2</v>
      </c>
      <c r="I35" s="5">
        <v>3</v>
      </c>
      <c r="J35" s="5">
        <v>6</v>
      </c>
      <c r="K35" s="5" t="s">
        <v>30</v>
      </c>
      <c r="L35" s="5">
        <v>1093.74</v>
      </c>
      <c r="M35" s="5">
        <v>1093.74</v>
      </c>
      <c r="N35" s="5" t="s">
        <v>215</v>
      </c>
      <c r="O35" s="5" t="s">
        <v>32</v>
      </c>
      <c r="P35" s="5" t="s">
        <v>33</v>
      </c>
      <c r="Q35" s="5">
        <v>0</v>
      </c>
      <c r="R35" s="8">
        <v>45291</v>
      </c>
      <c r="S35" s="7">
        <v>45348</v>
      </c>
      <c r="T35" s="5" t="s">
        <v>34</v>
      </c>
      <c r="U35" s="5">
        <v>1093.74</v>
      </c>
      <c r="V35" s="5">
        <v>0</v>
      </c>
      <c r="W35" s="5">
        <v>0</v>
      </c>
      <c r="X35" s="5" t="s">
        <v>216</v>
      </c>
      <c r="Y35" s="5" t="s">
        <v>217</v>
      </c>
    </row>
    <row r="36" s="5" customFormat="1" spans="1:25">
      <c r="A36" s="5" t="s">
        <v>218</v>
      </c>
      <c r="B36" s="5" t="s">
        <v>26</v>
      </c>
      <c r="C36" s="5" t="s">
        <v>27</v>
      </c>
      <c r="D36" s="5" t="s">
        <v>219</v>
      </c>
      <c r="E36" s="5" t="s">
        <v>220</v>
      </c>
      <c r="F36" s="7">
        <v>45343</v>
      </c>
      <c r="G36" s="7">
        <v>45345</v>
      </c>
      <c r="H36" s="5">
        <v>1</v>
      </c>
      <c r="I36" s="5">
        <v>2</v>
      </c>
      <c r="J36" s="5">
        <v>2</v>
      </c>
      <c r="K36" s="5" t="s">
        <v>30</v>
      </c>
      <c r="L36" s="5">
        <v>429.76</v>
      </c>
      <c r="M36" s="5">
        <v>429.76</v>
      </c>
      <c r="N36" s="5" t="s">
        <v>221</v>
      </c>
      <c r="O36" s="5" t="s">
        <v>32</v>
      </c>
      <c r="P36" s="5" t="s">
        <v>33</v>
      </c>
      <c r="Q36" s="5">
        <v>0</v>
      </c>
      <c r="R36" s="8">
        <v>45292.0000115741</v>
      </c>
      <c r="S36" s="7">
        <v>45348</v>
      </c>
      <c r="T36" s="5" t="s">
        <v>34</v>
      </c>
      <c r="U36" s="5">
        <v>429.76</v>
      </c>
      <c r="V36" s="5">
        <v>0</v>
      </c>
      <c r="W36" s="5">
        <v>0</v>
      </c>
      <c r="X36" s="5" t="s">
        <v>222</v>
      </c>
      <c r="Y36" s="5" t="s">
        <v>223</v>
      </c>
    </row>
    <row r="37" s="5" customFormat="1" spans="1:25">
      <c r="A37" s="5" t="s">
        <v>224</v>
      </c>
      <c r="B37" s="5" t="s">
        <v>26</v>
      </c>
      <c r="C37" s="5" t="s">
        <v>27</v>
      </c>
      <c r="D37" s="5" t="s">
        <v>225</v>
      </c>
      <c r="E37" s="5" t="s">
        <v>158</v>
      </c>
      <c r="F37" s="7">
        <v>45344</v>
      </c>
      <c r="G37" s="7">
        <v>45346</v>
      </c>
      <c r="H37" s="5">
        <v>1</v>
      </c>
      <c r="I37" s="5">
        <v>2</v>
      </c>
      <c r="J37" s="5">
        <v>2</v>
      </c>
      <c r="K37" s="5" t="s">
        <v>30</v>
      </c>
      <c r="L37" s="5">
        <v>119.94</v>
      </c>
      <c r="M37" s="5">
        <v>119.94</v>
      </c>
      <c r="N37" s="5" t="s">
        <v>226</v>
      </c>
      <c r="O37" s="5" t="s">
        <v>32</v>
      </c>
      <c r="P37" s="5" t="s">
        <v>33</v>
      </c>
      <c r="Q37" s="5">
        <v>0</v>
      </c>
      <c r="R37" s="8">
        <v>45292</v>
      </c>
      <c r="S37" s="7">
        <v>45348</v>
      </c>
      <c r="T37" s="5" t="s">
        <v>34</v>
      </c>
      <c r="U37" s="5">
        <v>119.94</v>
      </c>
      <c r="V37" s="5">
        <v>0</v>
      </c>
      <c r="W37" s="5">
        <v>0</v>
      </c>
      <c r="X37" s="5" t="s">
        <v>227</v>
      </c>
      <c r="Y37" s="5" t="s">
        <v>228</v>
      </c>
    </row>
    <row r="38" s="5" customFormat="1" spans="1:25">
      <c r="A38" s="5" t="s">
        <v>118</v>
      </c>
      <c r="B38" s="5" t="s">
        <v>26</v>
      </c>
      <c r="C38" s="5" t="s">
        <v>229</v>
      </c>
      <c r="D38" s="5" t="s">
        <v>113</v>
      </c>
      <c r="E38" s="5" t="s">
        <v>114</v>
      </c>
      <c r="F38" s="7">
        <v>45344</v>
      </c>
      <c r="G38" s="7">
        <v>45347</v>
      </c>
      <c r="H38" s="5">
        <v>1</v>
      </c>
      <c r="I38" s="5">
        <v>3</v>
      </c>
      <c r="J38" s="5">
        <v>3</v>
      </c>
      <c r="K38" s="5" t="s">
        <v>30</v>
      </c>
      <c r="L38" s="5">
        <v>-155.13</v>
      </c>
      <c r="M38" s="5">
        <v>-155.13</v>
      </c>
      <c r="N38" s="5" t="s">
        <v>119</v>
      </c>
      <c r="O38" s="5" t="s">
        <v>32</v>
      </c>
      <c r="P38" s="5" t="s">
        <v>33</v>
      </c>
      <c r="Q38" s="5">
        <v>0</v>
      </c>
      <c r="R38" s="8">
        <v>45274</v>
      </c>
      <c r="S38" s="7">
        <v>45348</v>
      </c>
      <c r="T38" s="5" t="s">
        <v>34</v>
      </c>
      <c r="U38" s="5">
        <v>-155.13</v>
      </c>
      <c r="V38" s="5">
        <v>0</v>
      </c>
      <c r="W38" s="5">
        <v>0</v>
      </c>
      <c r="X38" s="5" t="s">
        <v>120</v>
      </c>
      <c r="Y38" s="5" t="s">
        <v>121</v>
      </c>
    </row>
    <row r="39" s="5" customFormat="1" spans="1:25">
      <c r="A39" s="5" t="s">
        <v>112</v>
      </c>
      <c r="B39" s="5" t="s">
        <v>26</v>
      </c>
      <c r="C39" s="5" t="s">
        <v>229</v>
      </c>
      <c r="D39" s="5" t="s">
        <v>113</v>
      </c>
      <c r="E39" s="5" t="s">
        <v>114</v>
      </c>
      <c r="F39" s="7">
        <v>45344</v>
      </c>
      <c r="G39" s="7">
        <v>45347</v>
      </c>
      <c r="H39" s="5">
        <v>1</v>
      </c>
      <c r="I39" s="5">
        <v>3</v>
      </c>
      <c r="J39" s="5">
        <v>3</v>
      </c>
      <c r="K39" s="5" t="s">
        <v>30</v>
      </c>
      <c r="L39" s="5">
        <v>-155.13</v>
      </c>
      <c r="M39" s="5">
        <v>-155.13</v>
      </c>
      <c r="N39" s="5" t="s">
        <v>115</v>
      </c>
      <c r="O39" s="5" t="s">
        <v>32</v>
      </c>
      <c r="P39" s="5" t="s">
        <v>33</v>
      </c>
      <c r="Q39" s="5">
        <v>0</v>
      </c>
      <c r="R39" s="8">
        <v>45274</v>
      </c>
      <c r="S39" s="7">
        <v>45348</v>
      </c>
      <c r="T39" s="5" t="s">
        <v>34</v>
      </c>
      <c r="U39" s="5">
        <v>-155.13</v>
      </c>
      <c r="V39" s="5">
        <v>0</v>
      </c>
      <c r="W39" s="5">
        <v>0</v>
      </c>
      <c r="X39" s="5" t="s">
        <v>116</v>
      </c>
      <c r="Y39" s="5" t="s">
        <v>117</v>
      </c>
    </row>
    <row r="40" s="5" customFormat="1" spans="1:25">
      <c r="A40" s="5" t="s">
        <v>230</v>
      </c>
      <c r="B40" s="5" t="s">
        <v>26</v>
      </c>
      <c r="C40" s="5" t="s">
        <v>27</v>
      </c>
      <c r="D40" s="5" t="s">
        <v>231</v>
      </c>
      <c r="E40" s="5" t="s">
        <v>232</v>
      </c>
      <c r="F40" s="7">
        <v>45343</v>
      </c>
      <c r="G40" s="7">
        <v>45344</v>
      </c>
      <c r="H40" s="5">
        <v>1</v>
      </c>
      <c r="I40" s="5">
        <v>1</v>
      </c>
      <c r="J40" s="5">
        <v>1</v>
      </c>
      <c r="K40" s="5" t="s">
        <v>30</v>
      </c>
      <c r="L40" s="5">
        <v>490.71</v>
      </c>
      <c r="M40" s="5">
        <v>490.71</v>
      </c>
      <c r="N40" s="5" t="s">
        <v>233</v>
      </c>
      <c r="O40" s="5" t="s">
        <v>32</v>
      </c>
      <c r="P40" s="5" t="s">
        <v>33</v>
      </c>
      <c r="Q40" s="5">
        <v>0</v>
      </c>
      <c r="R40" s="8">
        <v>45295</v>
      </c>
      <c r="S40" s="7">
        <v>45348</v>
      </c>
      <c r="T40" s="5" t="s">
        <v>34</v>
      </c>
      <c r="U40" s="5">
        <v>490.71</v>
      </c>
      <c r="V40" s="5">
        <v>0</v>
      </c>
      <c r="W40" s="5">
        <v>0</v>
      </c>
      <c r="X40" s="5" t="s">
        <v>234</v>
      </c>
      <c r="Y40" s="5" t="s">
        <v>235</v>
      </c>
    </row>
    <row r="41" s="5" customFormat="1" spans="1:25">
      <c r="A41" s="5" t="s">
        <v>236</v>
      </c>
      <c r="B41" s="5" t="s">
        <v>26</v>
      </c>
      <c r="C41" s="5" t="s">
        <v>27</v>
      </c>
      <c r="D41" s="5" t="s">
        <v>237</v>
      </c>
      <c r="E41" s="5" t="s">
        <v>238</v>
      </c>
      <c r="F41" s="7">
        <v>45343</v>
      </c>
      <c r="G41" s="7">
        <v>45344</v>
      </c>
      <c r="H41" s="5">
        <v>2</v>
      </c>
      <c r="I41" s="5">
        <v>1</v>
      </c>
      <c r="J41" s="5">
        <v>2</v>
      </c>
      <c r="K41" s="5" t="s">
        <v>30</v>
      </c>
      <c r="L41" s="5">
        <v>222.4</v>
      </c>
      <c r="M41" s="5">
        <v>222.4</v>
      </c>
      <c r="N41" s="5" t="s">
        <v>239</v>
      </c>
      <c r="O41" s="5" t="s">
        <v>32</v>
      </c>
      <c r="P41" s="5" t="s">
        <v>33</v>
      </c>
      <c r="Q41" s="5">
        <v>0</v>
      </c>
      <c r="R41" s="8">
        <v>45295.0000115741</v>
      </c>
      <c r="S41" s="7">
        <v>45348</v>
      </c>
      <c r="T41" s="5" t="s">
        <v>34</v>
      </c>
      <c r="U41" s="5">
        <v>222.4</v>
      </c>
      <c r="V41" s="5">
        <v>0</v>
      </c>
      <c r="W41" s="5">
        <v>0</v>
      </c>
      <c r="X41" s="5" t="s">
        <v>240</v>
      </c>
      <c r="Y41" s="5" t="s">
        <v>241</v>
      </c>
    </row>
    <row r="42" s="5" customFormat="1" spans="1:25">
      <c r="A42" s="5" t="s">
        <v>242</v>
      </c>
      <c r="B42" s="5" t="s">
        <v>26</v>
      </c>
      <c r="C42" s="5" t="s">
        <v>27</v>
      </c>
      <c r="D42" s="5" t="s">
        <v>243</v>
      </c>
      <c r="E42" s="5" t="s">
        <v>244</v>
      </c>
      <c r="F42" s="7">
        <v>45339</v>
      </c>
      <c r="G42" s="7">
        <v>45343</v>
      </c>
      <c r="H42" s="5">
        <v>2</v>
      </c>
      <c r="I42" s="5">
        <v>4</v>
      </c>
      <c r="J42" s="5">
        <v>8</v>
      </c>
      <c r="K42" s="5" t="s">
        <v>30</v>
      </c>
      <c r="L42" s="5">
        <v>866</v>
      </c>
      <c r="M42" s="5">
        <v>866</v>
      </c>
      <c r="N42" s="5" t="s">
        <v>245</v>
      </c>
      <c r="O42" s="5" t="s">
        <v>32</v>
      </c>
      <c r="P42" s="5" t="s">
        <v>33</v>
      </c>
      <c r="Q42" s="5">
        <v>0</v>
      </c>
      <c r="R42" s="8">
        <v>45296.0000115741</v>
      </c>
      <c r="S42" s="7">
        <v>45348</v>
      </c>
      <c r="T42" s="5" t="s">
        <v>34</v>
      </c>
      <c r="U42" s="5">
        <v>866</v>
      </c>
      <c r="V42" s="5">
        <v>0</v>
      </c>
      <c r="W42" s="5">
        <v>0</v>
      </c>
      <c r="X42" s="5" t="s">
        <v>246</v>
      </c>
      <c r="Y42" s="5" t="s">
        <v>247</v>
      </c>
    </row>
    <row r="43" s="5" customFormat="1" spans="1:25">
      <c r="A43" s="5" t="s">
        <v>248</v>
      </c>
      <c r="B43" s="5" t="s">
        <v>26</v>
      </c>
      <c r="C43" s="5" t="s">
        <v>27</v>
      </c>
      <c r="D43" s="5" t="s">
        <v>249</v>
      </c>
      <c r="E43" s="5" t="s">
        <v>250</v>
      </c>
      <c r="F43" s="7">
        <v>45346</v>
      </c>
      <c r="G43" s="7">
        <v>45347</v>
      </c>
      <c r="H43" s="5">
        <v>1</v>
      </c>
      <c r="I43" s="5">
        <v>1</v>
      </c>
      <c r="J43" s="5">
        <v>1</v>
      </c>
      <c r="K43" s="5" t="s">
        <v>30</v>
      </c>
      <c r="L43" s="5">
        <v>300.5</v>
      </c>
      <c r="M43" s="5">
        <v>300.5</v>
      </c>
      <c r="N43" s="5" t="s">
        <v>251</v>
      </c>
      <c r="O43" s="5" t="s">
        <v>32</v>
      </c>
      <c r="P43" s="5" t="s">
        <v>33</v>
      </c>
      <c r="Q43" s="5">
        <v>0</v>
      </c>
      <c r="R43" s="8">
        <v>45296</v>
      </c>
      <c r="S43" s="7">
        <v>45348</v>
      </c>
      <c r="T43" s="5" t="s">
        <v>34</v>
      </c>
      <c r="U43" s="5">
        <v>300.5</v>
      </c>
      <c r="V43" s="5">
        <v>0</v>
      </c>
      <c r="W43" s="5">
        <v>0</v>
      </c>
      <c r="X43" s="5" t="s">
        <v>252</v>
      </c>
      <c r="Y43" s="5" t="s">
        <v>252</v>
      </c>
    </row>
    <row r="44" s="5" customFormat="1" spans="1:25">
      <c r="A44" s="5" t="s">
        <v>253</v>
      </c>
      <c r="B44" s="5" t="s">
        <v>26</v>
      </c>
      <c r="C44" s="5" t="s">
        <v>27</v>
      </c>
      <c r="D44" s="5" t="s">
        <v>231</v>
      </c>
      <c r="E44" s="5" t="s">
        <v>147</v>
      </c>
      <c r="F44" s="7">
        <v>45339</v>
      </c>
      <c r="G44" s="7">
        <v>45341</v>
      </c>
      <c r="H44" s="5">
        <v>1</v>
      </c>
      <c r="I44" s="5">
        <v>2</v>
      </c>
      <c r="J44" s="5">
        <v>2</v>
      </c>
      <c r="K44" s="5" t="s">
        <v>30</v>
      </c>
      <c r="L44" s="5">
        <v>1073.97</v>
      </c>
      <c r="M44" s="5">
        <v>1073.97</v>
      </c>
      <c r="N44" s="5" t="s">
        <v>254</v>
      </c>
      <c r="O44" s="5" t="s">
        <v>32</v>
      </c>
      <c r="P44" s="5" t="s">
        <v>33</v>
      </c>
      <c r="Q44" s="5">
        <v>0</v>
      </c>
      <c r="R44" s="8">
        <v>45297</v>
      </c>
      <c r="S44" s="7">
        <v>45348</v>
      </c>
      <c r="T44" s="5" t="s">
        <v>34</v>
      </c>
      <c r="U44" s="5">
        <v>1073.97</v>
      </c>
      <c r="V44" s="5">
        <v>0</v>
      </c>
      <c r="W44" s="5">
        <v>0</v>
      </c>
      <c r="X44" s="5" t="s">
        <v>255</v>
      </c>
      <c r="Y44" s="5" t="s">
        <v>256</v>
      </c>
    </row>
    <row r="45" s="5" customFormat="1" spans="1:25">
      <c r="A45" s="5" t="s">
        <v>257</v>
      </c>
      <c r="B45" s="5" t="s">
        <v>26</v>
      </c>
      <c r="C45" s="5" t="s">
        <v>27</v>
      </c>
      <c r="D45" s="5" t="s">
        <v>258</v>
      </c>
      <c r="E45" s="5" t="s">
        <v>259</v>
      </c>
      <c r="F45" s="7">
        <v>45344</v>
      </c>
      <c r="G45" s="7">
        <v>45346</v>
      </c>
      <c r="H45" s="5">
        <v>1</v>
      </c>
      <c r="I45" s="5">
        <v>2</v>
      </c>
      <c r="J45" s="5">
        <v>2</v>
      </c>
      <c r="K45" s="5" t="s">
        <v>30</v>
      </c>
      <c r="L45" s="5">
        <v>68.92</v>
      </c>
      <c r="M45" s="5">
        <v>68.92</v>
      </c>
      <c r="N45" s="5" t="s">
        <v>260</v>
      </c>
      <c r="O45" s="5" t="s">
        <v>32</v>
      </c>
      <c r="P45" s="5" t="s">
        <v>33</v>
      </c>
      <c r="Q45" s="5">
        <v>0</v>
      </c>
      <c r="R45" s="8">
        <v>45298.0000115741</v>
      </c>
      <c r="S45" s="7">
        <v>45348</v>
      </c>
      <c r="T45" s="5" t="s">
        <v>34</v>
      </c>
      <c r="U45" s="5">
        <v>68.92</v>
      </c>
      <c r="V45" s="5">
        <v>0</v>
      </c>
      <c r="W45" s="5">
        <v>0</v>
      </c>
      <c r="X45" s="5" t="s">
        <v>261</v>
      </c>
      <c r="Y45" s="5" t="s">
        <v>262</v>
      </c>
    </row>
    <row r="46" s="5" customFormat="1" spans="1:25">
      <c r="A46" s="5" t="s">
        <v>263</v>
      </c>
      <c r="B46" s="5" t="s">
        <v>26</v>
      </c>
      <c r="C46" s="5" t="s">
        <v>27</v>
      </c>
      <c r="D46" s="5" t="s">
        <v>264</v>
      </c>
      <c r="E46" s="5" t="s">
        <v>265</v>
      </c>
      <c r="F46" s="7">
        <v>45341</v>
      </c>
      <c r="G46" s="7">
        <v>45342</v>
      </c>
      <c r="H46" s="5">
        <v>1</v>
      </c>
      <c r="I46" s="5">
        <v>1</v>
      </c>
      <c r="J46" s="5">
        <v>1</v>
      </c>
      <c r="K46" s="5" t="s">
        <v>30</v>
      </c>
      <c r="L46" s="5">
        <v>49.25</v>
      </c>
      <c r="M46" s="5">
        <v>49.25</v>
      </c>
      <c r="N46" s="5" t="s">
        <v>266</v>
      </c>
      <c r="O46" s="5" t="s">
        <v>32</v>
      </c>
      <c r="P46" s="5" t="s">
        <v>33</v>
      </c>
      <c r="Q46" s="5">
        <v>0</v>
      </c>
      <c r="R46" s="8">
        <v>45298</v>
      </c>
      <c r="S46" s="7">
        <v>45348</v>
      </c>
      <c r="T46" s="5" t="s">
        <v>34</v>
      </c>
      <c r="U46" s="5">
        <v>49.25</v>
      </c>
      <c r="V46" s="5">
        <v>0</v>
      </c>
      <c r="W46" s="5">
        <v>0</v>
      </c>
      <c r="X46" s="5" t="s">
        <v>267</v>
      </c>
      <c r="Y46" s="5" t="s">
        <v>268</v>
      </c>
    </row>
    <row r="47" s="5" customFormat="1" spans="1:25">
      <c r="A47" s="5" t="s">
        <v>269</v>
      </c>
      <c r="B47" s="5" t="s">
        <v>26</v>
      </c>
      <c r="C47" s="5" t="s">
        <v>27</v>
      </c>
      <c r="D47" s="5" t="s">
        <v>270</v>
      </c>
      <c r="E47" s="5" t="s">
        <v>271</v>
      </c>
      <c r="F47" s="7">
        <v>45342</v>
      </c>
      <c r="G47" s="7">
        <v>45344</v>
      </c>
      <c r="H47" s="5">
        <v>1</v>
      </c>
      <c r="I47" s="5">
        <v>2</v>
      </c>
      <c r="J47" s="5">
        <v>2</v>
      </c>
      <c r="K47" s="5" t="s">
        <v>30</v>
      </c>
      <c r="L47" s="5">
        <v>198.32</v>
      </c>
      <c r="M47" s="5">
        <v>198.32</v>
      </c>
      <c r="N47" s="5" t="s">
        <v>272</v>
      </c>
      <c r="O47" s="5" t="s">
        <v>32</v>
      </c>
      <c r="P47" s="5" t="s">
        <v>33</v>
      </c>
      <c r="Q47" s="5">
        <v>0</v>
      </c>
      <c r="R47" s="8">
        <v>45300</v>
      </c>
      <c r="S47" s="7">
        <v>45348</v>
      </c>
      <c r="T47" s="5" t="s">
        <v>34</v>
      </c>
      <c r="U47" s="5">
        <v>198.32</v>
      </c>
      <c r="V47" s="5">
        <v>0</v>
      </c>
      <c r="W47" s="5">
        <v>0</v>
      </c>
      <c r="X47" s="5" t="s">
        <v>273</v>
      </c>
      <c r="Y47" s="5" t="s">
        <v>274</v>
      </c>
    </row>
    <row r="48" s="5" customFormat="1" spans="1:25">
      <c r="A48" s="5" t="s">
        <v>275</v>
      </c>
      <c r="B48" s="5" t="s">
        <v>26</v>
      </c>
      <c r="C48" s="5" t="s">
        <v>27</v>
      </c>
      <c r="D48" s="5" t="s">
        <v>231</v>
      </c>
      <c r="E48" s="5" t="s">
        <v>232</v>
      </c>
      <c r="F48" s="7">
        <v>45344</v>
      </c>
      <c r="G48" s="7">
        <v>45345</v>
      </c>
      <c r="H48" s="5">
        <v>1</v>
      </c>
      <c r="I48" s="5">
        <v>1</v>
      </c>
      <c r="J48" s="5">
        <v>1</v>
      </c>
      <c r="K48" s="5" t="s">
        <v>30</v>
      </c>
      <c r="L48" s="5">
        <v>483.96</v>
      </c>
      <c r="M48" s="5">
        <v>483.96</v>
      </c>
      <c r="N48" s="5" t="s">
        <v>276</v>
      </c>
      <c r="O48" s="5" t="s">
        <v>32</v>
      </c>
      <c r="P48" s="5" t="s">
        <v>33</v>
      </c>
      <c r="Q48" s="5">
        <v>0</v>
      </c>
      <c r="R48" s="8">
        <v>45301.0000115741</v>
      </c>
      <c r="S48" s="7">
        <v>45348</v>
      </c>
      <c r="T48" s="5" t="s">
        <v>34</v>
      </c>
      <c r="U48" s="5">
        <v>483.96</v>
      </c>
      <c r="V48" s="5">
        <v>0</v>
      </c>
      <c r="W48" s="5">
        <v>0</v>
      </c>
      <c r="X48" s="5" t="s">
        <v>277</v>
      </c>
      <c r="Y48" s="5" t="s">
        <v>278</v>
      </c>
    </row>
    <row r="49" s="5" customFormat="1" spans="1:25">
      <c r="A49" s="5" t="s">
        <v>279</v>
      </c>
      <c r="B49" s="5" t="s">
        <v>26</v>
      </c>
      <c r="C49" s="5" t="s">
        <v>27</v>
      </c>
      <c r="D49" s="5" t="s">
        <v>28</v>
      </c>
      <c r="E49" s="5" t="s">
        <v>280</v>
      </c>
      <c r="F49" s="7">
        <v>45338</v>
      </c>
      <c r="G49" s="7">
        <v>45341</v>
      </c>
      <c r="H49" s="5">
        <v>1</v>
      </c>
      <c r="I49" s="5">
        <v>3</v>
      </c>
      <c r="J49" s="5">
        <v>3</v>
      </c>
      <c r="K49" s="5" t="s">
        <v>30</v>
      </c>
      <c r="L49" s="5">
        <v>1628.37</v>
      </c>
      <c r="M49" s="5">
        <v>1628.37</v>
      </c>
      <c r="N49" s="5" t="s">
        <v>281</v>
      </c>
      <c r="O49" s="5" t="s">
        <v>32</v>
      </c>
      <c r="P49" s="5" t="s">
        <v>33</v>
      </c>
      <c r="Q49" s="5">
        <v>0</v>
      </c>
      <c r="R49" s="8">
        <v>45301.0000115741</v>
      </c>
      <c r="S49" s="7">
        <v>45348</v>
      </c>
      <c r="T49" s="5" t="s">
        <v>34</v>
      </c>
      <c r="U49" s="5">
        <v>1628.37</v>
      </c>
      <c r="V49" s="5">
        <v>0</v>
      </c>
      <c r="W49" s="5">
        <v>0</v>
      </c>
      <c r="X49" s="5" t="s">
        <v>282</v>
      </c>
      <c r="Y49" s="5" t="s">
        <v>283</v>
      </c>
    </row>
    <row r="50" s="5" customFormat="1" spans="1:25">
      <c r="A50" s="5" t="s">
        <v>284</v>
      </c>
      <c r="B50" s="5" t="s">
        <v>26</v>
      </c>
      <c r="C50" s="5" t="s">
        <v>27</v>
      </c>
      <c r="D50" s="5" t="s">
        <v>285</v>
      </c>
      <c r="E50" s="5" t="s">
        <v>286</v>
      </c>
      <c r="F50" s="7">
        <v>45341</v>
      </c>
      <c r="G50" s="7">
        <v>45342</v>
      </c>
      <c r="H50" s="5">
        <v>1</v>
      </c>
      <c r="I50" s="5">
        <v>1</v>
      </c>
      <c r="J50" s="5">
        <v>1</v>
      </c>
      <c r="K50" s="5" t="s">
        <v>30</v>
      </c>
      <c r="L50" s="5">
        <v>36.33</v>
      </c>
      <c r="M50" s="5">
        <v>36.33</v>
      </c>
      <c r="N50" s="5" t="s">
        <v>287</v>
      </c>
      <c r="O50" s="5" t="s">
        <v>32</v>
      </c>
      <c r="P50" s="5" t="s">
        <v>33</v>
      </c>
      <c r="Q50" s="5">
        <v>0</v>
      </c>
      <c r="R50" s="8">
        <v>45301.0000115741</v>
      </c>
      <c r="S50" s="7">
        <v>45348</v>
      </c>
      <c r="T50" s="5" t="s">
        <v>34</v>
      </c>
      <c r="U50" s="5">
        <v>36.33</v>
      </c>
      <c r="V50" s="5">
        <v>0</v>
      </c>
      <c r="W50" s="5">
        <v>0</v>
      </c>
      <c r="X50" s="5" t="s">
        <v>288</v>
      </c>
      <c r="Y50" s="5" t="s">
        <v>289</v>
      </c>
    </row>
    <row r="51" s="5" customFormat="1" spans="1:25">
      <c r="A51" s="5" t="s">
        <v>290</v>
      </c>
      <c r="B51" s="5" t="s">
        <v>26</v>
      </c>
      <c r="C51" s="5" t="s">
        <v>27</v>
      </c>
      <c r="D51" s="5" t="s">
        <v>291</v>
      </c>
      <c r="E51" s="5" t="s">
        <v>210</v>
      </c>
      <c r="F51" s="7">
        <v>45340</v>
      </c>
      <c r="G51" s="7">
        <v>45341</v>
      </c>
      <c r="H51" s="5">
        <v>2</v>
      </c>
      <c r="I51" s="5">
        <v>1</v>
      </c>
      <c r="J51" s="5">
        <v>2</v>
      </c>
      <c r="K51" s="5" t="s">
        <v>30</v>
      </c>
      <c r="L51" s="5">
        <v>106.6</v>
      </c>
      <c r="M51" s="5">
        <v>106.6</v>
      </c>
      <c r="N51" s="5" t="s">
        <v>292</v>
      </c>
      <c r="O51" s="5" t="s">
        <v>32</v>
      </c>
      <c r="P51" s="5" t="s">
        <v>33</v>
      </c>
      <c r="Q51" s="5">
        <v>0</v>
      </c>
      <c r="R51" s="8">
        <v>45302.0000115741</v>
      </c>
      <c r="S51" s="7">
        <v>45348</v>
      </c>
      <c r="T51" s="5" t="s">
        <v>34</v>
      </c>
      <c r="U51" s="5">
        <v>106.6</v>
      </c>
      <c r="V51" s="5">
        <v>0</v>
      </c>
      <c r="W51" s="5">
        <v>0</v>
      </c>
      <c r="X51" s="5" t="s">
        <v>293</v>
      </c>
      <c r="Y51" s="5" t="s">
        <v>294</v>
      </c>
    </row>
    <row r="52" s="5" customFormat="1" spans="1:25">
      <c r="A52" s="5" t="s">
        <v>295</v>
      </c>
      <c r="B52" s="5" t="s">
        <v>26</v>
      </c>
      <c r="C52" s="5" t="s">
        <v>27</v>
      </c>
      <c r="D52" s="5" t="s">
        <v>296</v>
      </c>
      <c r="E52" s="5" t="s">
        <v>297</v>
      </c>
      <c r="F52" s="7">
        <v>45340</v>
      </c>
      <c r="G52" s="7">
        <v>45343</v>
      </c>
      <c r="H52" s="5">
        <v>1</v>
      </c>
      <c r="I52" s="5">
        <v>3</v>
      </c>
      <c r="J52" s="5">
        <v>3</v>
      </c>
      <c r="K52" s="5" t="s">
        <v>30</v>
      </c>
      <c r="L52" s="5">
        <v>82.62</v>
      </c>
      <c r="M52" s="5">
        <v>82.62</v>
      </c>
      <c r="N52" s="5" t="s">
        <v>298</v>
      </c>
      <c r="O52" s="5" t="s">
        <v>32</v>
      </c>
      <c r="P52" s="5" t="s">
        <v>33</v>
      </c>
      <c r="Q52" s="5">
        <v>0</v>
      </c>
      <c r="R52" s="8">
        <v>45302.0000115741</v>
      </c>
      <c r="S52" s="7">
        <v>45348</v>
      </c>
      <c r="T52" s="5" t="s">
        <v>34</v>
      </c>
      <c r="U52" s="5">
        <v>82.62</v>
      </c>
      <c r="V52" s="5">
        <v>0</v>
      </c>
      <c r="W52" s="5">
        <v>0</v>
      </c>
      <c r="X52" s="5" t="s">
        <v>299</v>
      </c>
      <c r="Y52" s="5" t="s">
        <v>300</v>
      </c>
    </row>
    <row r="53" s="5" customFormat="1" spans="1:25">
      <c r="A53" s="5" t="s">
        <v>301</v>
      </c>
      <c r="B53" s="5" t="s">
        <v>26</v>
      </c>
      <c r="C53" s="5" t="s">
        <v>27</v>
      </c>
      <c r="D53" s="5" t="s">
        <v>302</v>
      </c>
      <c r="E53" s="5" t="s">
        <v>303</v>
      </c>
      <c r="F53" s="7">
        <v>45337</v>
      </c>
      <c r="G53" s="7">
        <v>45341</v>
      </c>
      <c r="H53" s="5">
        <v>1</v>
      </c>
      <c r="I53" s="5">
        <v>4</v>
      </c>
      <c r="J53" s="5">
        <v>4</v>
      </c>
      <c r="K53" s="5" t="s">
        <v>30</v>
      </c>
      <c r="L53" s="5">
        <v>289.32</v>
      </c>
      <c r="M53" s="5">
        <v>289.32</v>
      </c>
      <c r="N53" s="5" t="s">
        <v>304</v>
      </c>
      <c r="O53" s="5" t="s">
        <v>32</v>
      </c>
      <c r="P53" s="5" t="s">
        <v>33</v>
      </c>
      <c r="Q53" s="5">
        <v>0</v>
      </c>
      <c r="R53" s="8">
        <v>45302</v>
      </c>
      <c r="S53" s="7">
        <v>45348</v>
      </c>
      <c r="T53" s="5" t="s">
        <v>34</v>
      </c>
      <c r="U53" s="5">
        <v>289.32</v>
      </c>
      <c r="V53" s="5">
        <v>0</v>
      </c>
      <c r="W53" s="5">
        <v>0</v>
      </c>
      <c r="X53" s="5" t="s">
        <v>305</v>
      </c>
      <c r="Y53" s="5" t="s">
        <v>306</v>
      </c>
    </row>
    <row r="54" s="5" customFormat="1" spans="1:25">
      <c r="A54" s="5" t="s">
        <v>307</v>
      </c>
      <c r="B54" s="5" t="s">
        <v>26</v>
      </c>
      <c r="C54" s="5" t="s">
        <v>27</v>
      </c>
      <c r="D54" s="5" t="s">
        <v>308</v>
      </c>
      <c r="E54" s="5" t="s">
        <v>309</v>
      </c>
      <c r="F54" s="7">
        <v>45339</v>
      </c>
      <c r="G54" s="7">
        <v>45341</v>
      </c>
      <c r="H54" s="5">
        <v>1</v>
      </c>
      <c r="I54" s="5">
        <v>2</v>
      </c>
      <c r="J54" s="5">
        <v>2</v>
      </c>
      <c r="K54" s="5" t="s">
        <v>30</v>
      </c>
      <c r="L54" s="5">
        <v>436.61</v>
      </c>
      <c r="M54" s="5">
        <v>436.61</v>
      </c>
      <c r="N54" s="5" t="s">
        <v>310</v>
      </c>
      <c r="O54" s="5" t="s">
        <v>32</v>
      </c>
      <c r="P54" s="5" t="s">
        <v>33</v>
      </c>
      <c r="Q54" s="5">
        <v>0</v>
      </c>
      <c r="R54" s="8">
        <v>45303</v>
      </c>
      <c r="S54" s="7">
        <v>45348</v>
      </c>
      <c r="T54" s="5" t="s">
        <v>34</v>
      </c>
      <c r="U54" s="5">
        <v>436.61</v>
      </c>
      <c r="V54" s="5">
        <v>0</v>
      </c>
      <c r="W54" s="5">
        <v>0</v>
      </c>
      <c r="X54" s="5" t="s">
        <v>311</v>
      </c>
      <c r="Y54" s="5" t="s">
        <v>312</v>
      </c>
    </row>
    <row r="55" s="5" customFormat="1" spans="1:25">
      <c r="A55" s="5" t="s">
        <v>313</v>
      </c>
      <c r="B55" s="5" t="s">
        <v>26</v>
      </c>
      <c r="C55" s="5" t="s">
        <v>27</v>
      </c>
      <c r="D55" s="5" t="s">
        <v>314</v>
      </c>
      <c r="E55" s="5" t="s">
        <v>315</v>
      </c>
      <c r="F55" s="7">
        <v>45340</v>
      </c>
      <c r="G55" s="7">
        <v>45342</v>
      </c>
      <c r="H55" s="5">
        <v>1</v>
      </c>
      <c r="I55" s="5">
        <v>2</v>
      </c>
      <c r="J55" s="5">
        <v>2</v>
      </c>
      <c r="K55" s="5" t="s">
        <v>30</v>
      </c>
      <c r="L55" s="5">
        <v>205.92</v>
      </c>
      <c r="M55" s="5">
        <v>205.92</v>
      </c>
      <c r="N55" s="5" t="s">
        <v>316</v>
      </c>
      <c r="O55" s="5" t="s">
        <v>32</v>
      </c>
      <c r="P55" s="5" t="s">
        <v>33</v>
      </c>
      <c r="Q55" s="5">
        <v>0</v>
      </c>
      <c r="R55" s="8">
        <v>45303.0000115741</v>
      </c>
      <c r="S55" s="7">
        <v>45348</v>
      </c>
      <c r="T55" s="5" t="s">
        <v>34</v>
      </c>
      <c r="U55" s="5">
        <v>205.92</v>
      </c>
      <c r="V55" s="5">
        <v>0</v>
      </c>
      <c r="W55" s="5">
        <v>0</v>
      </c>
      <c r="X55" s="5" t="s">
        <v>317</v>
      </c>
      <c r="Y55" s="5" t="s">
        <v>318</v>
      </c>
    </row>
    <row r="56" s="5" customFormat="1" spans="1:25">
      <c r="A56" s="5" t="s">
        <v>319</v>
      </c>
      <c r="B56" s="5" t="s">
        <v>26</v>
      </c>
      <c r="C56" s="5" t="s">
        <v>27</v>
      </c>
      <c r="D56" s="5" t="s">
        <v>320</v>
      </c>
      <c r="E56" s="5" t="s">
        <v>321</v>
      </c>
      <c r="F56" s="7">
        <v>45339</v>
      </c>
      <c r="G56" s="7">
        <v>45341</v>
      </c>
      <c r="H56" s="5">
        <v>1</v>
      </c>
      <c r="I56" s="5">
        <v>2</v>
      </c>
      <c r="J56" s="5">
        <v>2</v>
      </c>
      <c r="K56" s="5" t="s">
        <v>30</v>
      </c>
      <c r="L56" s="5">
        <v>636.7</v>
      </c>
      <c r="M56" s="5">
        <v>636.7</v>
      </c>
      <c r="N56" s="5" t="s">
        <v>322</v>
      </c>
      <c r="O56" s="5" t="s">
        <v>32</v>
      </c>
      <c r="P56" s="5" t="s">
        <v>33</v>
      </c>
      <c r="Q56" s="5">
        <v>0</v>
      </c>
      <c r="R56" s="8">
        <v>45303</v>
      </c>
      <c r="S56" s="7">
        <v>45348</v>
      </c>
      <c r="T56" s="5" t="s">
        <v>34</v>
      </c>
      <c r="U56" s="5">
        <v>636.7</v>
      </c>
      <c r="V56" s="5">
        <v>0</v>
      </c>
      <c r="W56" s="5">
        <v>0</v>
      </c>
      <c r="X56" s="5" t="s">
        <v>323</v>
      </c>
      <c r="Y56" s="5" t="s">
        <v>324</v>
      </c>
    </row>
    <row r="57" s="5" customFormat="1" spans="1:25">
      <c r="A57" s="5" t="s">
        <v>325</v>
      </c>
      <c r="B57" s="5" t="s">
        <v>26</v>
      </c>
      <c r="C57" s="5" t="s">
        <v>27</v>
      </c>
      <c r="D57" s="5" t="s">
        <v>326</v>
      </c>
      <c r="E57" s="5" t="s">
        <v>327</v>
      </c>
      <c r="F57" s="7">
        <v>45340</v>
      </c>
      <c r="G57" s="7">
        <v>45342</v>
      </c>
      <c r="H57" s="5">
        <v>1</v>
      </c>
      <c r="I57" s="5">
        <v>2</v>
      </c>
      <c r="J57" s="5">
        <v>2</v>
      </c>
      <c r="K57" s="5" t="s">
        <v>30</v>
      </c>
      <c r="L57" s="5">
        <v>148.04</v>
      </c>
      <c r="M57" s="5">
        <v>148.04</v>
      </c>
      <c r="N57" s="5" t="s">
        <v>328</v>
      </c>
      <c r="O57" s="5" t="s">
        <v>32</v>
      </c>
      <c r="P57" s="5" t="s">
        <v>33</v>
      </c>
      <c r="Q57" s="5">
        <v>0</v>
      </c>
      <c r="R57" s="8">
        <v>45303.0000115741</v>
      </c>
      <c r="S57" s="7">
        <v>45348</v>
      </c>
      <c r="T57" s="5" t="s">
        <v>34</v>
      </c>
      <c r="U57" s="5">
        <v>148.04</v>
      </c>
      <c r="V57" s="5">
        <v>0</v>
      </c>
      <c r="W57" s="5">
        <v>0</v>
      </c>
      <c r="X57" s="5" t="s">
        <v>329</v>
      </c>
      <c r="Y57" s="5" t="s">
        <v>330</v>
      </c>
    </row>
    <row r="58" s="5" customFormat="1" spans="1:25">
      <c r="A58" s="5" t="s">
        <v>331</v>
      </c>
      <c r="B58" s="5" t="s">
        <v>26</v>
      </c>
      <c r="C58" s="5" t="s">
        <v>27</v>
      </c>
      <c r="D58" s="5" t="s">
        <v>320</v>
      </c>
      <c r="E58" s="5" t="s">
        <v>321</v>
      </c>
      <c r="F58" s="7">
        <v>45338</v>
      </c>
      <c r="G58" s="7">
        <v>45341</v>
      </c>
      <c r="H58" s="5">
        <v>1</v>
      </c>
      <c r="I58" s="5">
        <v>3</v>
      </c>
      <c r="J58" s="5">
        <v>3</v>
      </c>
      <c r="K58" s="5" t="s">
        <v>30</v>
      </c>
      <c r="L58" s="5">
        <v>904.11</v>
      </c>
      <c r="M58" s="5">
        <v>904.11</v>
      </c>
      <c r="N58" s="5" t="s">
        <v>332</v>
      </c>
      <c r="O58" s="5" t="s">
        <v>32</v>
      </c>
      <c r="P58" s="5" t="s">
        <v>33</v>
      </c>
      <c r="Q58" s="5">
        <v>0</v>
      </c>
      <c r="R58" s="8">
        <v>45304.0000115741</v>
      </c>
      <c r="S58" s="7">
        <v>45348</v>
      </c>
      <c r="T58" s="5" t="s">
        <v>34</v>
      </c>
      <c r="U58" s="5">
        <v>904.11</v>
      </c>
      <c r="V58" s="5">
        <v>0</v>
      </c>
      <c r="W58" s="5">
        <v>0</v>
      </c>
      <c r="X58" s="5" t="s">
        <v>333</v>
      </c>
      <c r="Y58" s="5" t="s">
        <v>334</v>
      </c>
    </row>
    <row r="59" s="5" customFormat="1" spans="1:25">
      <c r="A59" s="5" t="s">
        <v>335</v>
      </c>
      <c r="B59" s="5" t="s">
        <v>26</v>
      </c>
      <c r="C59" s="5" t="s">
        <v>27</v>
      </c>
      <c r="D59" s="5" t="s">
        <v>74</v>
      </c>
      <c r="E59" s="5" t="s">
        <v>75</v>
      </c>
      <c r="F59" s="7">
        <v>45343</v>
      </c>
      <c r="G59" s="7">
        <v>45344</v>
      </c>
      <c r="H59" s="5">
        <v>1</v>
      </c>
      <c r="I59" s="5">
        <v>1</v>
      </c>
      <c r="J59" s="5">
        <v>1</v>
      </c>
      <c r="K59" s="5" t="s">
        <v>30</v>
      </c>
      <c r="L59" s="5">
        <v>47.17</v>
      </c>
      <c r="M59" s="5">
        <v>47.17</v>
      </c>
      <c r="N59" s="5" t="s">
        <v>336</v>
      </c>
      <c r="O59" s="5" t="s">
        <v>32</v>
      </c>
      <c r="P59" s="5" t="s">
        <v>33</v>
      </c>
      <c r="Q59" s="5">
        <v>0</v>
      </c>
      <c r="R59" s="8">
        <v>45304</v>
      </c>
      <c r="S59" s="7">
        <v>45348</v>
      </c>
      <c r="T59" s="5" t="s">
        <v>34</v>
      </c>
      <c r="U59" s="5">
        <v>47.17</v>
      </c>
      <c r="V59" s="5">
        <v>0</v>
      </c>
      <c r="W59" s="5">
        <v>0</v>
      </c>
      <c r="X59" s="5" t="s">
        <v>337</v>
      </c>
      <c r="Y59" s="5" t="s">
        <v>338</v>
      </c>
    </row>
    <row r="60" s="5" customFormat="1" spans="1:25">
      <c r="A60" s="5" t="s">
        <v>339</v>
      </c>
      <c r="B60" s="5" t="s">
        <v>26</v>
      </c>
      <c r="C60" s="5" t="s">
        <v>27</v>
      </c>
      <c r="D60" s="5" t="s">
        <v>291</v>
      </c>
      <c r="E60" s="5" t="s">
        <v>340</v>
      </c>
      <c r="F60" s="7">
        <v>45338</v>
      </c>
      <c r="G60" s="7">
        <v>45341</v>
      </c>
      <c r="H60" s="5">
        <v>2</v>
      </c>
      <c r="I60" s="5">
        <v>3</v>
      </c>
      <c r="J60" s="5">
        <v>6</v>
      </c>
      <c r="K60" s="5" t="s">
        <v>30</v>
      </c>
      <c r="L60" s="5">
        <v>387.36</v>
      </c>
      <c r="M60" s="5">
        <v>387.36</v>
      </c>
      <c r="N60" s="5" t="s">
        <v>341</v>
      </c>
      <c r="O60" s="5" t="s">
        <v>32</v>
      </c>
      <c r="P60" s="5" t="s">
        <v>33</v>
      </c>
      <c r="Q60" s="5">
        <v>0</v>
      </c>
      <c r="R60" s="8">
        <v>45304.0000115741</v>
      </c>
      <c r="S60" s="7">
        <v>45348</v>
      </c>
      <c r="T60" s="5" t="s">
        <v>34</v>
      </c>
      <c r="U60" s="5">
        <v>387.36</v>
      </c>
      <c r="V60" s="5">
        <v>0</v>
      </c>
      <c r="W60" s="5">
        <v>0</v>
      </c>
      <c r="X60" s="5" t="s">
        <v>342</v>
      </c>
      <c r="Y60" s="5" t="s">
        <v>343</v>
      </c>
    </row>
    <row r="61" s="5" customFormat="1" spans="1:25">
      <c r="A61" s="5" t="s">
        <v>344</v>
      </c>
      <c r="B61" s="5" t="s">
        <v>26</v>
      </c>
      <c r="C61" s="5" t="s">
        <v>27</v>
      </c>
      <c r="D61" s="5" t="s">
        <v>62</v>
      </c>
      <c r="E61" s="5" t="s">
        <v>345</v>
      </c>
      <c r="F61" s="7">
        <v>45339</v>
      </c>
      <c r="G61" s="7">
        <v>45341</v>
      </c>
      <c r="H61" s="5">
        <v>1</v>
      </c>
      <c r="I61" s="5">
        <v>2</v>
      </c>
      <c r="J61" s="5">
        <v>2</v>
      </c>
      <c r="K61" s="5" t="s">
        <v>30</v>
      </c>
      <c r="L61" s="5">
        <v>768.38</v>
      </c>
      <c r="M61" s="5">
        <v>768.38</v>
      </c>
      <c r="N61" s="5" t="s">
        <v>346</v>
      </c>
      <c r="O61" s="5" t="s">
        <v>32</v>
      </c>
      <c r="P61" s="5" t="s">
        <v>33</v>
      </c>
      <c r="Q61" s="5">
        <v>0</v>
      </c>
      <c r="R61" s="8">
        <v>45252.0000115741</v>
      </c>
      <c r="S61" s="7">
        <v>45348</v>
      </c>
      <c r="T61" s="5" t="s">
        <v>34</v>
      </c>
      <c r="U61" s="5">
        <v>768.38</v>
      </c>
      <c r="V61" s="5">
        <v>0</v>
      </c>
      <c r="W61" s="5">
        <v>0</v>
      </c>
      <c r="X61" s="5" t="s">
        <v>347</v>
      </c>
      <c r="Y61" s="5" t="s">
        <v>348</v>
      </c>
    </row>
    <row r="62" s="5" customFormat="1" spans="1:25">
      <c r="A62" s="5" t="s">
        <v>349</v>
      </c>
      <c r="B62" s="5" t="s">
        <v>26</v>
      </c>
      <c r="C62" s="5" t="s">
        <v>27</v>
      </c>
      <c r="D62" s="5" t="s">
        <v>203</v>
      </c>
      <c r="E62" s="5" t="s">
        <v>350</v>
      </c>
      <c r="F62" s="7">
        <v>45335</v>
      </c>
      <c r="G62" s="7">
        <v>45341</v>
      </c>
      <c r="H62" s="5">
        <v>1</v>
      </c>
      <c r="I62" s="5">
        <v>6</v>
      </c>
      <c r="J62" s="5">
        <v>6</v>
      </c>
      <c r="K62" s="5" t="s">
        <v>30</v>
      </c>
      <c r="L62" s="5">
        <v>773.58</v>
      </c>
      <c r="M62" s="5">
        <v>773.58</v>
      </c>
      <c r="N62" s="5" t="s">
        <v>351</v>
      </c>
      <c r="O62" s="5" t="s">
        <v>32</v>
      </c>
      <c r="P62" s="5" t="s">
        <v>33</v>
      </c>
      <c r="Q62" s="5">
        <v>0</v>
      </c>
      <c r="R62" s="8">
        <v>45305.0000115741</v>
      </c>
      <c r="S62" s="7">
        <v>45348</v>
      </c>
      <c r="T62" s="5" t="s">
        <v>34</v>
      </c>
      <c r="U62" s="5">
        <v>773.58</v>
      </c>
      <c r="V62" s="5">
        <v>0</v>
      </c>
      <c r="W62" s="5">
        <v>0</v>
      </c>
      <c r="X62" s="5" t="s">
        <v>352</v>
      </c>
      <c r="Y62" s="5" t="s">
        <v>155</v>
      </c>
    </row>
    <row r="63" s="5" customFormat="1" spans="1:25">
      <c r="A63" s="5" t="s">
        <v>349</v>
      </c>
      <c r="B63" s="5" t="s">
        <v>26</v>
      </c>
      <c r="C63" s="5" t="s">
        <v>229</v>
      </c>
      <c r="D63" s="5" t="s">
        <v>203</v>
      </c>
      <c r="E63" s="5" t="s">
        <v>350</v>
      </c>
      <c r="F63" s="7">
        <v>45335</v>
      </c>
      <c r="G63" s="7">
        <v>45341</v>
      </c>
      <c r="H63" s="5">
        <v>1</v>
      </c>
      <c r="I63" s="5">
        <v>6</v>
      </c>
      <c r="J63" s="5">
        <v>6</v>
      </c>
      <c r="K63" s="5" t="s">
        <v>30</v>
      </c>
      <c r="L63" s="5">
        <v>-773.58</v>
      </c>
      <c r="M63" s="5">
        <v>-773.58</v>
      </c>
      <c r="N63" s="5" t="s">
        <v>351</v>
      </c>
      <c r="O63" s="5" t="s">
        <v>32</v>
      </c>
      <c r="P63" s="5" t="s">
        <v>33</v>
      </c>
      <c r="Q63" s="5">
        <v>0</v>
      </c>
      <c r="R63" s="8">
        <v>45305.0000115741</v>
      </c>
      <c r="S63" s="7">
        <v>45348</v>
      </c>
      <c r="T63" s="5" t="s">
        <v>34</v>
      </c>
      <c r="U63" s="5">
        <v>-773.58</v>
      </c>
      <c r="V63" s="5">
        <v>0</v>
      </c>
      <c r="W63" s="5">
        <v>0</v>
      </c>
      <c r="X63" s="5" t="s">
        <v>352</v>
      </c>
      <c r="Y63" s="5" t="s">
        <v>155</v>
      </c>
    </row>
    <row r="64" s="5" customFormat="1" spans="1:25">
      <c r="A64" s="5" t="s">
        <v>353</v>
      </c>
      <c r="B64" s="5" t="s">
        <v>26</v>
      </c>
      <c r="C64" s="5" t="s">
        <v>27</v>
      </c>
      <c r="D64" s="5" t="s">
        <v>354</v>
      </c>
      <c r="E64" s="5" t="s">
        <v>315</v>
      </c>
      <c r="F64" s="7">
        <v>45340</v>
      </c>
      <c r="G64" s="7">
        <v>45341</v>
      </c>
      <c r="H64" s="5">
        <v>1</v>
      </c>
      <c r="I64" s="5">
        <v>1</v>
      </c>
      <c r="J64" s="5">
        <v>1</v>
      </c>
      <c r="K64" s="5" t="s">
        <v>30</v>
      </c>
      <c r="L64" s="5">
        <v>102.64</v>
      </c>
      <c r="M64" s="5">
        <v>102.64</v>
      </c>
      <c r="N64" s="5" t="s">
        <v>355</v>
      </c>
      <c r="O64" s="5" t="s">
        <v>32</v>
      </c>
      <c r="P64" s="5" t="s">
        <v>33</v>
      </c>
      <c r="Q64" s="5">
        <v>0</v>
      </c>
      <c r="R64" s="8">
        <v>45305.0000115741</v>
      </c>
      <c r="S64" s="7">
        <v>45348</v>
      </c>
      <c r="T64" s="5" t="s">
        <v>34</v>
      </c>
      <c r="U64" s="5">
        <v>102.64</v>
      </c>
      <c r="V64" s="5">
        <v>0</v>
      </c>
      <c r="W64" s="5">
        <v>0</v>
      </c>
      <c r="X64" s="5" t="s">
        <v>356</v>
      </c>
      <c r="Y64" s="5" t="s">
        <v>357</v>
      </c>
    </row>
    <row r="65" s="5" customFormat="1" spans="1:25">
      <c r="A65" s="5" t="s">
        <v>358</v>
      </c>
      <c r="B65" s="5" t="s">
        <v>26</v>
      </c>
      <c r="C65" s="5" t="s">
        <v>27</v>
      </c>
      <c r="D65" s="5" t="s">
        <v>359</v>
      </c>
      <c r="E65" s="5" t="s">
        <v>360</v>
      </c>
      <c r="F65" s="7">
        <v>45344</v>
      </c>
      <c r="G65" s="7">
        <v>45347</v>
      </c>
      <c r="H65" s="5">
        <v>2</v>
      </c>
      <c r="I65" s="5">
        <v>3</v>
      </c>
      <c r="J65" s="5">
        <v>6</v>
      </c>
      <c r="K65" s="5" t="s">
        <v>30</v>
      </c>
      <c r="L65" s="5">
        <v>441.42</v>
      </c>
      <c r="M65" s="5">
        <v>441.42</v>
      </c>
      <c r="N65" s="5" t="s">
        <v>361</v>
      </c>
      <c r="O65" s="5" t="s">
        <v>32</v>
      </c>
      <c r="P65" s="5" t="s">
        <v>33</v>
      </c>
      <c r="Q65" s="5">
        <v>0</v>
      </c>
      <c r="R65" s="8">
        <v>45306.0000115741</v>
      </c>
      <c r="S65" s="7">
        <v>45348</v>
      </c>
      <c r="T65" s="5" t="s">
        <v>34</v>
      </c>
      <c r="U65" s="5">
        <v>441.42</v>
      </c>
      <c r="V65" s="5">
        <v>0</v>
      </c>
      <c r="W65" s="5">
        <v>0</v>
      </c>
      <c r="X65" s="5" t="s">
        <v>362</v>
      </c>
      <c r="Y65" s="5" t="s">
        <v>363</v>
      </c>
    </row>
    <row r="66" s="5" customFormat="1" spans="1:25">
      <c r="A66" s="5" t="s">
        <v>364</v>
      </c>
      <c r="B66" s="5" t="s">
        <v>26</v>
      </c>
      <c r="C66" s="5" t="s">
        <v>27</v>
      </c>
      <c r="D66" s="5" t="s">
        <v>320</v>
      </c>
      <c r="E66" s="5" t="s">
        <v>321</v>
      </c>
      <c r="F66" s="7">
        <v>45342</v>
      </c>
      <c r="G66" s="7">
        <v>45345</v>
      </c>
      <c r="H66" s="5">
        <v>1</v>
      </c>
      <c r="I66" s="5">
        <v>3</v>
      </c>
      <c r="J66" s="5">
        <v>3</v>
      </c>
      <c r="K66" s="5" t="s">
        <v>30</v>
      </c>
      <c r="L66" s="5">
        <v>903.75</v>
      </c>
      <c r="M66" s="5">
        <v>903.75</v>
      </c>
      <c r="N66" s="5" t="s">
        <v>365</v>
      </c>
      <c r="O66" s="5" t="s">
        <v>32</v>
      </c>
      <c r="P66" s="5" t="s">
        <v>33</v>
      </c>
      <c r="Q66" s="5">
        <v>0</v>
      </c>
      <c r="R66" s="8">
        <v>45306.0000115741</v>
      </c>
      <c r="S66" s="7">
        <v>45348</v>
      </c>
      <c r="T66" s="5" t="s">
        <v>34</v>
      </c>
      <c r="U66" s="5">
        <v>903.75</v>
      </c>
      <c r="V66" s="5">
        <v>0</v>
      </c>
      <c r="W66" s="5">
        <v>0</v>
      </c>
      <c r="X66" s="5" t="s">
        <v>366</v>
      </c>
      <c r="Y66" s="5" t="s">
        <v>367</v>
      </c>
    </row>
    <row r="67" s="5" customFormat="1" spans="1:25">
      <c r="A67" s="5" t="s">
        <v>368</v>
      </c>
      <c r="B67" s="5" t="s">
        <v>26</v>
      </c>
      <c r="C67" s="5" t="s">
        <v>27</v>
      </c>
      <c r="D67" s="5" t="s">
        <v>28</v>
      </c>
      <c r="E67" s="5" t="s">
        <v>369</v>
      </c>
      <c r="F67" s="7">
        <v>45341</v>
      </c>
      <c r="G67" s="7">
        <v>45343</v>
      </c>
      <c r="H67" s="5">
        <v>1</v>
      </c>
      <c r="I67" s="5">
        <v>2</v>
      </c>
      <c r="J67" s="5">
        <v>2</v>
      </c>
      <c r="K67" s="5" t="s">
        <v>30</v>
      </c>
      <c r="L67" s="5">
        <v>563.76</v>
      </c>
      <c r="M67" s="5">
        <v>563.76</v>
      </c>
      <c r="N67" s="5" t="s">
        <v>370</v>
      </c>
      <c r="O67" s="5" t="s">
        <v>32</v>
      </c>
      <c r="P67" s="5" t="s">
        <v>33</v>
      </c>
      <c r="Q67" s="5">
        <v>0</v>
      </c>
      <c r="R67" s="8">
        <v>45308</v>
      </c>
      <c r="S67" s="7">
        <v>45348</v>
      </c>
      <c r="T67" s="5" t="s">
        <v>34</v>
      </c>
      <c r="U67" s="5">
        <v>563.76</v>
      </c>
      <c r="V67" s="5">
        <v>0</v>
      </c>
      <c r="W67" s="5">
        <v>0</v>
      </c>
      <c r="X67" s="5" t="s">
        <v>371</v>
      </c>
      <c r="Y67" s="5" t="s">
        <v>372</v>
      </c>
    </row>
    <row r="68" s="5" customFormat="1" spans="1:25">
      <c r="A68" s="5" t="s">
        <v>373</v>
      </c>
      <c r="B68" s="5" t="s">
        <v>26</v>
      </c>
      <c r="C68" s="5" t="s">
        <v>27</v>
      </c>
      <c r="D68" s="5" t="s">
        <v>285</v>
      </c>
      <c r="E68" s="5" t="s">
        <v>374</v>
      </c>
      <c r="F68" s="7">
        <v>45342</v>
      </c>
      <c r="G68" s="7">
        <v>45346</v>
      </c>
      <c r="H68" s="5">
        <v>1</v>
      </c>
      <c r="I68" s="5">
        <v>4</v>
      </c>
      <c r="J68" s="5">
        <v>4</v>
      </c>
      <c r="K68" s="5" t="s">
        <v>30</v>
      </c>
      <c r="L68" s="5">
        <v>168.07</v>
      </c>
      <c r="M68" s="5">
        <v>168.07</v>
      </c>
      <c r="N68" s="5" t="s">
        <v>375</v>
      </c>
      <c r="O68" s="5" t="s">
        <v>32</v>
      </c>
      <c r="P68" s="5" t="s">
        <v>33</v>
      </c>
      <c r="Q68" s="5">
        <v>0</v>
      </c>
      <c r="R68" s="8">
        <v>45308.0000115741</v>
      </c>
      <c r="S68" s="7">
        <v>45348</v>
      </c>
      <c r="T68" s="5" t="s">
        <v>34</v>
      </c>
      <c r="U68" s="5">
        <v>168.07</v>
      </c>
      <c r="V68" s="5">
        <v>0</v>
      </c>
      <c r="W68" s="5">
        <v>0</v>
      </c>
      <c r="X68" s="5" t="s">
        <v>376</v>
      </c>
      <c r="Y68" s="5" t="s">
        <v>377</v>
      </c>
    </row>
    <row r="69" s="5" customFormat="1" spans="1:25">
      <c r="A69" s="5" t="s">
        <v>378</v>
      </c>
      <c r="B69" s="5" t="s">
        <v>26</v>
      </c>
      <c r="C69" s="5" t="s">
        <v>27</v>
      </c>
      <c r="D69" s="5" t="s">
        <v>97</v>
      </c>
      <c r="E69" s="5" t="s">
        <v>379</v>
      </c>
      <c r="F69" s="7">
        <v>45343</v>
      </c>
      <c r="G69" s="7">
        <v>45345</v>
      </c>
      <c r="H69" s="5">
        <v>1</v>
      </c>
      <c r="I69" s="5">
        <v>2</v>
      </c>
      <c r="J69" s="5">
        <v>2</v>
      </c>
      <c r="K69" s="5" t="s">
        <v>30</v>
      </c>
      <c r="L69" s="5">
        <v>915.18</v>
      </c>
      <c r="M69" s="5">
        <v>915.18</v>
      </c>
      <c r="N69" s="5" t="s">
        <v>380</v>
      </c>
      <c r="O69" s="5" t="s">
        <v>32</v>
      </c>
      <c r="P69" s="5" t="s">
        <v>33</v>
      </c>
      <c r="Q69" s="5">
        <v>0</v>
      </c>
      <c r="R69" s="8">
        <v>45308.0000115741</v>
      </c>
      <c r="S69" s="7">
        <v>45348</v>
      </c>
      <c r="T69" s="5" t="s">
        <v>34</v>
      </c>
      <c r="U69" s="5">
        <v>915.18</v>
      </c>
      <c r="V69" s="5">
        <v>0</v>
      </c>
      <c r="W69" s="5">
        <v>0</v>
      </c>
      <c r="X69" s="5" t="s">
        <v>381</v>
      </c>
      <c r="Y69" s="5" t="s">
        <v>382</v>
      </c>
    </row>
    <row r="70" s="5" customFormat="1" spans="1:25">
      <c r="A70" s="5" t="s">
        <v>383</v>
      </c>
      <c r="B70" s="5" t="s">
        <v>26</v>
      </c>
      <c r="C70" s="5" t="s">
        <v>27</v>
      </c>
      <c r="D70" s="5" t="s">
        <v>384</v>
      </c>
      <c r="E70" s="5" t="s">
        <v>385</v>
      </c>
      <c r="F70" s="7">
        <v>45339</v>
      </c>
      <c r="G70" s="7">
        <v>45341</v>
      </c>
      <c r="H70" s="5">
        <v>1</v>
      </c>
      <c r="I70" s="5">
        <v>2</v>
      </c>
      <c r="J70" s="5">
        <v>2</v>
      </c>
      <c r="K70" s="5" t="s">
        <v>30</v>
      </c>
      <c r="L70" s="5">
        <v>196.54</v>
      </c>
      <c r="M70" s="5">
        <v>196.54</v>
      </c>
      <c r="N70" s="5" t="s">
        <v>386</v>
      </c>
      <c r="O70" s="5" t="s">
        <v>32</v>
      </c>
      <c r="P70" s="5" t="s">
        <v>33</v>
      </c>
      <c r="Q70" s="5">
        <v>0</v>
      </c>
      <c r="R70" s="8">
        <v>45309</v>
      </c>
      <c r="S70" s="7">
        <v>45348</v>
      </c>
      <c r="T70" s="5" t="s">
        <v>34</v>
      </c>
      <c r="U70" s="5">
        <v>196.54</v>
      </c>
      <c r="V70" s="5">
        <v>0</v>
      </c>
      <c r="W70" s="5">
        <v>0</v>
      </c>
      <c r="X70" s="5" t="s">
        <v>387</v>
      </c>
      <c r="Y70" s="5" t="s">
        <v>388</v>
      </c>
    </row>
    <row r="71" s="5" customFormat="1" spans="1:25">
      <c r="A71" s="5" t="s">
        <v>389</v>
      </c>
      <c r="B71" s="5" t="s">
        <v>26</v>
      </c>
      <c r="C71" s="5" t="s">
        <v>27</v>
      </c>
      <c r="D71" s="5" t="s">
        <v>390</v>
      </c>
      <c r="E71" s="5" t="s">
        <v>114</v>
      </c>
      <c r="F71" s="7">
        <v>45345</v>
      </c>
      <c r="G71" s="7">
        <v>45346</v>
      </c>
      <c r="H71" s="5">
        <v>1</v>
      </c>
      <c r="I71" s="5">
        <v>1</v>
      </c>
      <c r="J71" s="5">
        <v>1</v>
      </c>
      <c r="K71" s="5" t="s">
        <v>30</v>
      </c>
      <c r="L71" s="5">
        <v>142.07</v>
      </c>
      <c r="M71" s="5">
        <v>142.07</v>
      </c>
      <c r="N71" s="5" t="s">
        <v>391</v>
      </c>
      <c r="O71" s="5" t="s">
        <v>32</v>
      </c>
      <c r="P71" s="5" t="s">
        <v>33</v>
      </c>
      <c r="Q71" s="5">
        <v>0</v>
      </c>
      <c r="R71" s="8">
        <v>45309.0000115741</v>
      </c>
      <c r="S71" s="7">
        <v>45348</v>
      </c>
      <c r="T71" s="5" t="s">
        <v>34</v>
      </c>
      <c r="U71" s="5">
        <v>142.07</v>
      </c>
      <c r="V71" s="5">
        <v>0</v>
      </c>
      <c r="W71" s="5">
        <v>0</v>
      </c>
      <c r="X71" s="5" t="s">
        <v>392</v>
      </c>
      <c r="Y71" s="5" t="s">
        <v>393</v>
      </c>
    </row>
    <row r="72" s="5" customFormat="1" spans="1:25">
      <c r="A72" s="5" t="s">
        <v>394</v>
      </c>
      <c r="B72" s="5" t="s">
        <v>26</v>
      </c>
      <c r="C72" s="5" t="s">
        <v>27</v>
      </c>
      <c r="D72" s="5" t="s">
        <v>395</v>
      </c>
      <c r="E72" s="5" t="s">
        <v>396</v>
      </c>
      <c r="F72" s="7">
        <v>45339</v>
      </c>
      <c r="G72" s="7">
        <v>45341</v>
      </c>
      <c r="H72" s="5">
        <v>1</v>
      </c>
      <c r="I72" s="5">
        <v>2</v>
      </c>
      <c r="J72" s="5">
        <v>2</v>
      </c>
      <c r="K72" s="5" t="s">
        <v>30</v>
      </c>
      <c r="L72" s="5">
        <v>82.47</v>
      </c>
      <c r="M72" s="5">
        <v>82.47</v>
      </c>
      <c r="N72" s="5" t="s">
        <v>397</v>
      </c>
      <c r="O72" s="5" t="s">
        <v>32</v>
      </c>
      <c r="P72" s="5" t="s">
        <v>33</v>
      </c>
      <c r="Q72" s="5">
        <v>0</v>
      </c>
      <c r="R72" s="8">
        <v>45309.0000115741</v>
      </c>
      <c r="S72" s="7">
        <v>45348</v>
      </c>
      <c r="T72" s="5" t="s">
        <v>34</v>
      </c>
      <c r="U72" s="5">
        <v>82.47</v>
      </c>
      <c r="V72" s="5">
        <v>0</v>
      </c>
      <c r="W72" s="5">
        <v>0</v>
      </c>
      <c r="X72" s="5" t="s">
        <v>398</v>
      </c>
      <c r="Y72" s="5" t="s">
        <v>399</v>
      </c>
    </row>
    <row r="73" s="5" customFormat="1" spans="1:25">
      <c r="A73" s="5" t="s">
        <v>400</v>
      </c>
      <c r="B73" s="5" t="s">
        <v>26</v>
      </c>
      <c r="C73" s="5" t="s">
        <v>27</v>
      </c>
      <c r="D73" s="5" t="s">
        <v>395</v>
      </c>
      <c r="E73" s="5" t="s">
        <v>401</v>
      </c>
      <c r="F73" s="7">
        <v>45339</v>
      </c>
      <c r="G73" s="7">
        <v>45341</v>
      </c>
      <c r="H73" s="5">
        <v>1</v>
      </c>
      <c r="I73" s="5">
        <v>2</v>
      </c>
      <c r="J73" s="5">
        <v>2</v>
      </c>
      <c r="K73" s="5" t="s">
        <v>30</v>
      </c>
      <c r="L73" s="5">
        <v>82.19</v>
      </c>
      <c r="M73" s="5">
        <v>82.19</v>
      </c>
      <c r="N73" s="5" t="s">
        <v>402</v>
      </c>
      <c r="O73" s="5" t="s">
        <v>32</v>
      </c>
      <c r="P73" s="5" t="s">
        <v>33</v>
      </c>
      <c r="Q73" s="5">
        <v>0</v>
      </c>
      <c r="R73" s="8">
        <v>45309</v>
      </c>
      <c r="S73" s="7">
        <v>45348</v>
      </c>
      <c r="T73" s="5" t="s">
        <v>34</v>
      </c>
      <c r="U73" s="5">
        <v>82.19</v>
      </c>
      <c r="V73" s="5">
        <v>0</v>
      </c>
      <c r="W73" s="5">
        <v>0</v>
      </c>
      <c r="X73" s="5" t="s">
        <v>403</v>
      </c>
      <c r="Y73" s="5" t="s">
        <v>404</v>
      </c>
    </row>
    <row r="74" s="5" customFormat="1" spans="1:25">
      <c r="A74" s="5" t="s">
        <v>405</v>
      </c>
      <c r="B74" s="5" t="s">
        <v>26</v>
      </c>
      <c r="C74" s="5" t="s">
        <v>27</v>
      </c>
      <c r="D74" s="5" t="s">
        <v>219</v>
      </c>
      <c r="E74" s="5" t="s">
        <v>220</v>
      </c>
      <c r="F74" s="7">
        <v>45343</v>
      </c>
      <c r="G74" s="7">
        <v>45347</v>
      </c>
      <c r="H74" s="5">
        <v>1</v>
      </c>
      <c r="I74" s="5">
        <v>4</v>
      </c>
      <c r="J74" s="5">
        <v>4</v>
      </c>
      <c r="K74" s="5" t="s">
        <v>30</v>
      </c>
      <c r="L74" s="5">
        <v>953.56</v>
      </c>
      <c r="M74" s="5">
        <v>953.56</v>
      </c>
      <c r="N74" s="5" t="s">
        <v>406</v>
      </c>
      <c r="O74" s="5" t="s">
        <v>32</v>
      </c>
      <c r="P74" s="5" t="s">
        <v>33</v>
      </c>
      <c r="Q74" s="5">
        <v>0</v>
      </c>
      <c r="R74" s="8">
        <v>45310.0000115741</v>
      </c>
      <c r="S74" s="7">
        <v>45348</v>
      </c>
      <c r="T74" s="5" t="s">
        <v>34</v>
      </c>
      <c r="U74" s="5">
        <v>953.56</v>
      </c>
      <c r="V74" s="5">
        <v>0</v>
      </c>
      <c r="W74" s="5">
        <v>0</v>
      </c>
      <c r="X74" s="5" t="s">
        <v>407</v>
      </c>
      <c r="Y74" s="5" t="s">
        <v>408</v>
      </c>
    </row>
    <row r="75" s="5" customFormat="1" spans="1:25">
      <c r="A75" s="5" t="s">
        <v>409</v>
      </c>
      <c r="B75" s="5" t="s">
        <v>26</v>
      </c>
      <c r="C75" s="5" t="s">
        <v>27</v>
      </c>
      <c r="D75" s="5" t="s">
        <v>410</v>
      </c>
      <c r="E75" s="5" t="s">
        <v>411</v>
      </c>
      <c r="F75" s="7">
        <v>45343</v>
      </c>
      <c r="G75" s="7">
        <v>45344</v>
      </c>
      <c r="H75" s="5">
        <v>1</v>
      </c>
      <c r="I75" s="5">
        <v>1</v>
      </c>
      <c r="J75" s="5">
        <v>1</v>
      </c>
      <c r="K75" s="5" t="s">
        <v>30</v>
      </c>
      <c r="L75" s="5">
        <v>90.23</v>
      </c>
      <c r="M75" s="5">
        <v>90.23</v>
      </c>
      <c r="N75" s="5" t="s">
        <v>412</v>
      </c>
      <c r="O75" s="5" t="s">
        <v>32</v>
      </c>
      <c r="P75" s="5" t="s">
        <v>33</v>
      </c>
      <c r="Q75" s="5">
        <v>0</v>
      </c>
      <c r="R75" s="8">
        <v>45310</v>
      </c>
      <c r="S75" s="7">
        <v>45348</v>
      </c>
      <c r="T75" s="5" t="s">
        <v>34</v>
      </c>
      <c r="U75" s="5">
        <v>90.23</v>
      </c>
      <c r="V75" s="5">
        <v>0</v>
      </c>
      <c r="W75" s="5">
        <v>0</v>
      </c>
      <c r="X75" s="5" t="s">
        <v>413</v>
      </c>
      <c r="Y75" s="5" t="s">
        <v>388</v>
      </c>
    </row>
    <row r="76" s="5" customFormat="1" spans="1:25">
      <c r="A76" s="5" t="s">
        <v>414</v>
      </c>
      <c r="B76" s="5" t="s">
        <v>26</v>
      </c>
      <c r="C76" s="5" t="s">
        <v>27</v>
      </c>
      <c r="D76" s="5" t="s">
        <v>415</v>
      </c>
      <c r="E76" s="5" t="s">
        <v>416</v>
      </c>
      <c r="F76" s="7">
        <v>45342</v>
      </c>
      <c r="G76" s="7">
        <v>45344</v>
      </c>
      <c r="H76" s="5">
        <v>1</v>
      </c>
      <c r="I76" s="5">
        <v>2</v>
      </c>
      <c r="J76" s="5">
        <v>2</v>
      </c>
      <c r="K76" s="5" t="s">
        <v>30</v>
      </c>
      <c r="L76" s="5">
        <v>509.84</v>
      </c>
      <c r="M76" s="5">
        <v>509.84</v>
      </c>
      <c r="N76" s="5" t="s">
        <v>417</v>
      </c>
      <c r="O76" s="5" t="s">
        <v>32</v>
      </c>
      <c r="P76" s="5" t="s">
        <v>33</v>
      </c>
      <c r="Q76" s="5">
        <v>0</v>
      </c>
      <c r="R76" s="8">
        <v>45310.0000115741</v>
      </c>
      <c r="S76" s="7">
        <v>45348</v>
      </c>
      <c r="T76" s="5" t="s">
        <v>34</v>
      </c>
      <c r="U76" s="5">
        <v>509.84</v>
      </c>
      <c r="V76" s="5">
        <v>0</v>
      </c>
      <c r="W76" s="5">
        <v>0</v>
      </c>
      <c r="X76" s="5" t="s">
        <v>155</v>
      </c>
      <c r="Y76" s="5" t="s">
        <v>418</v>
      </c>
    </row>
    <row r="77" s="5" customFormat="1" spans="1:25">
      <c r="A77" s="5" t="s">
        <v>419</v>
      </c>
      <c r="B77" s="5" t="s">
        <v>26</v>
      </c>
      <c r="C77" s="5" t="s">
        <v>27</v>
      </c>
      <c r="D77" s="5" t="s">
        <v>80</v>
      </c>
      <c r="E77" s="5" t="s">
        <v>420</v>
      </c>
      <c r="F77" s="7">
        <v>45338</v>
      </c>
      <c r="G77" s="7">
        <v>45341</v>
      </c>
      <c r="H77" s="5">
        <v>1</v>
      </c>
      <c r="I77" s="5">
        <v>3</v>
      </c>
      <c r="J77" s="5">
        <v>3</v>
      </c>
      <c r="K77" s="5" t="s">
        <v>30</v>
      </c>
      <c r="L77" s="5">
        <v>646.32</v>
      </c>
      <c r="M77" s="5">
        <v>646.32</v>
      </c>
      <c r="N77" s="5" t="s">
        <v>421</v>
      </c>
      <c r="O77" s="5" t="s">
        <v>32</v>
      </c>
      <c r="P77" s="5" t="s">
        <v>33</v>
      </c>
      <c r="Q77" s="5">
        <v>0</v>
      </c>
      <c r="R77" s="8">
        <v>45311</v>
      </c>
      <c r="S77" s="7">
        <v>45348</v>
      </c>
      <c r="T77" s="5" t="s">
        <v>34</v>
      </c>
      <c r="U77" s="5">
        <v>646.32</v>
      </c>
      <c r="V77" s="5">
        <v>0</v>
      </c>
      <c r="W77" s="5">
        <v>0</v>
      </c>
      <c r="X77" s="5" t="s">
        <v>422</v>
      </c>
      <c r="Y77" s="5" t="s">
        <v>423</v>
      </c>
    </row>
    <row r="78" s="5" customFormat="1" spans="1:25">
      <c r="A78" s="5" t="s">
        <v>424</v>
      </c>
      <c r="B78" s="5" t="s">
        <v>26</v>
      </c>
      <c r="C78" s="5" t="s">
        <v>27</v>
      </c>
      <c r="D78" s="5" t="s">
        <v>28</v>
      </c>
      <c r="E78" s="5" t="s">
        <v>369</v>
      </c>
      <c r="F78" s="7">
        <v>45340</v>
      </c>
      <c r="G78" s="7">
        <v>45341</v>
      </c>
      <c r="H78" s="5">
        <v>1</v>
      </c>
      <c r="I78" s="5">
        <v>1</v>
      </c>
      <c r="J78" s="5">
        <v>1</v>
      </c>
      <c r="K78" s="5" t="s">
        <v>30</v>
      </c>
      <c r="L78" s="5">
        <v>206.43</v>
      </c>
      <c r="M78" s="5">
        <v>206.43</v>
      </c>
      <c r="N78" s="5" t="s">
        <v>425</v>
      </c>
      <c r="O78" s="5" t="s">
        <v>32</v>
      </c>
      <c r="P78" s="5" t="s">
        <v>33</v>
      </c>
      <c r="Q78" s="5">
        <v>0</v>
      </c>
      <c r="R78" s="8">
        <v>45311.0000115741</v>
      </c>
      <c r="S78" s="7">
        <v>45348</v>
      </c>
      <c r="T78" s="5" t="s">
        <v>34</v>
      </c>
      <c r="U78" s="5">
        <v>206.43</v>
      </c>
      <c r="V78" s="5">
        <v>0</v>
      </c>
      <c r="W78" s="5">
        <v>0</v>
      </c>
      <c r="X78" s="5" t="s">
        <v>426</v>
      </c>
      <c r="Y78" s="5" t="s">
        <v>427</v>
      </c>
    </row>
    <row r="79" s="5" customFormat="1" spans="1:25">
      <c r="A79" s="5" t="s">
        <v>428</v>
      </c>
      <c r="B79" s="5" t="s">
        <v>26</v>
      </c>
      <c r="C79" s="5" t="s">
        <v>27</v>
      </c>
      <c r="D79" s="5" t="s">
        <v>354</v>
      </c>
      <c r="E79" s="5" t="s">
        <v>429</v>
      </c>
      <c r="F79" s="7">
        <v>45342</v>
      </c>
      <c r="G79" s="7">
        <v>45344</v>
      </c>
      <c r="H79" s="5">
        <v>1</v>
      </c>
      <c r="I79" s="5">
        <v>2</v>
      </c>
      <c r="J79" s="5">
        <v>2</v>
      </c>
      <c r="K79" s="5" t="s">
        <v>30</v>
      </c>
      <c r="L79" s="5">
        <v>197.14</v>
      </c>
      <c r="M79" s="5">
        <v>197.14</v>
      </c>
      <c r="N79" s="5" t="s">
        <v>430</v>
      </c>
      <c r="O79" s="5" t="s">
        <v>32</v>
      </c>
      <c r="P79" s="5" t="s">
        <v>33</v>
      </c>
      <c r="Q79" s="5">
        <v>0</v>
      </c>
      <c r="R79" s="8">
        <v>45312.0000115741</v>
      </c>
      <c r="S79" s="7">
        <v>45348</v>
      </c>
      <c r="T79" s="5" t="s">
        <v>34</v>
      </c>
      <c r="U79" s="5">
        <v>197.14</v>
      </c>
      <c r="V79" s="5">
        <v>0</v>
      </c>
      <c r="W79" s="5">
        <v>0</v>
      </c>
      <c r="X79" s="5" t="s">
        <v>431</v>
      </c>
      <c r="Y79" s="5" t="s">
        <v>432</v>
      </c>
    </row>
    <row r="80" s="5" customFormat="1" spans="1:25">
      <c r="A80" s="5" t="s">
        <v>433</v>
      </c>
      <c r="B80" s="5" t="s">
        <v>26</v>
      </c>
      <c r="C80" s="5" t="s">
        <v>27</v>
      </c>
      <c r="D80" s="5" t="s">
        <v>285</v>
      </c>
      <c r="E80" s="5" t="s">
        <v>434</v>
      </c>
      <c r="F80" s="7">
        <v>45340</v>
      </c>
      <c r="G80" s="7">
        <v>45342</v>
      </c>
      <c r="H80" s="5">
        <v>1</v>
      </c>
      <c r="I80" s="5">
        <v>2</v>
      </c>
      <c r="J80" s="5">
        <v>2</v>
      </c>
      <c r="K80" s="5" t="s">
        <v>30</v>
      </c>
      <c r="L80" s="5">
        <v>74.04</v>
      </c>
      <c r="M80" s="5">
        <v>74.04</v>
      </c>
      <c r="N80" s="5" t="s">
        <v>435</v>
      </c>
      <c r="O80" s="5" t="s">
        <v>32</v>
      </c>
      <c r="P80" s="5" t="s">
        <v>33</v>
      </c>
      <c r="Q80" s="5">
        <v>0</v>
      </c>
      <c r="R80" s="8">
        <v>45312</v>
      </c>
      <c r="S80" s="7">
        <v>45348</v>
      </c>
      <c r="T80" s="5" t="s">
        <v>34</v>
      </c>
      <c r="U80" s="5">
        <v>74.04</v>
      </c>
      <c r="V80" s="5">
        <v>0</v>
      </c>
      <c r="W80" s="5">
        <v>0</v>
      </c>
      <c r="X80" s="5" t="s">
        <v>436</v>
      </c>
      <c r="Y80" s="5" t="s">
        <v>437</v>
      </c>
    </row>
    <row r="81" s="5" customFormat="1" spans="1:25">
      <c r="A81" s="5" t="s">
        <v>438</v>
      </c>
      <c r="B81" s="5" t="s">
        <v>26</v>
      </c>
      <c r="C81" s="5" t="s">
        <v>27</v>
      </c>
      <c r="D81" s="5" t="s">
        <v>395</v>
      </c>
      <c r="E81" s="5" t="s">
        <v>396</v>
      </c>
      <c r="F81" s="7">
        <v>45340</v>
      </c>
      <c r="G81" s="7">
        <v>45343</v>
      </c>
      <c r="H81" s="5">
        <v>1</v>
      </c>
      <c r="I81" s="5">
        <v>3</v>
      </c>
      <c r="J81" s="5">
        <v>3</v>
      </c>
      <c r="K81" s="5" t="s">
        <v>30</v>
      </c>
      <c r="L81" s="5">
        <v>101.91</v>
      </c>
      <c r="M81" s="5">
        <v>101.91</v>
      </c>
      <c r="N81" s="5" t="s">
        <v>439</v>
      </c>
      <c r="O81" s="5" t="s">
        <v>32</v>
      </c>
      <c r="P81" s="5" t="s">
        <v>33</v>
      </c>
      <c r="Q81" s="5">
        <v>0</v>
      </c>
      <c r="R81" s="8">
        <v>45312</v>
      </c>
      <c r="S81" s="7">
        <v>45348</v>
      </c>
      <c r="T81" s="5" t="s">
        <v>34</v>
      </c>
      <c r="U81" s="5">
        <v>101.91</v>
      </c>
      <c r="V81" s="5">
        <v>0</v>
      </c>
      <c r="W81" s="5">
        <v>10</v>
      </c>
      <c r="X81" s="5" t="s">
        <v>440</v>
      </c>
      <c r="Y81" s="5" t="s">
        <v>441</v>
      </c>
    </row>
    <row r="82" s="5" customFormat="1" spans="1:25">
      <c r="A82" s="5" t="s">
        <v>442</v>
      </c>
      <c r="B82" s="5" t="s">
        <v>26</v>
      </c>
      <c r="C82" s="5" t="s">
        <v>27</v>
      </c>
      <c r="D82" s="5" t="s">
        <v>443</v>
      </c>
      <c r="E82" s="5" t="s">
        <v>444</v>
      </c>
      <c r="F82" s="7">
        <v>45343</v>
      </c>
      <c r="G82" s="7">
        <v>45345</v>
      </c>
      <c r="H82" s="5">
        <v>1</v>
      </c>
      <c r="I82" s="5">
        <v>2</v>
      </c>
      <c r="J82" s="5">
        <v>2</v>
      </c>
      <c r="K82" s="5" t="s">
        <v>30</v>
      </c>
      <c r="L82" s="5">
        <v>308.88</v>
      </c>
      <c r="M82" s="5">
        <v>308.88</v>
      </c>
      <c r="N82" s="5" t="s">
        <v>445</v>
      </c>
      <c r="O82" s="5" t="s">
        <v>32</v>
      </c>
      <c r="P82" s="5" t="s">
        <v>33</v>
      </c>
      <c r="Q82" s="5">
        <v>0</v>
      </c>
      <c r="R82" s="8">
        <v>45312.0000115741</v>
      </c>
      <c r="S82" s="7">
        <v>45348</v>
      </c>
      <c r="T82" s="5" t="s">
        <v>34</v>
      </c>
      <c r="U82" s="5">
        <v>308.88</v>
      </c>
      <c r="V82" s="5">
        <v>0</v>
      </c>
      <c r="W82" s="5">
        <v>0</v>
      </c>
      <c r="X82" s="5" t="s">
        <v>446</v>
      </c>
      <c r="Y82" s="5" t="s">
        <v>447</v>
      </c>
    </row>
    <row r="83" s="5" customFormat="1" spans="1:25">
      <c r="A83" s="5" t="s">
        <v>448</v>
      </c>
      <c r="B83" s="5" t="s">
        <v>26</v>
      </c>
      <c r="C83" s="5" t="s">
        <v>27</v>
      </c>
      <c r="D83" s="5" t="s">
        <v>449</v>
      </c>
      <c r="E83" s="5" t="s">
        <v>450</v>
      </c>
      <c r="F83" s="7">
        <v>45341</v>
      </c>
      <c r="G83" s="7">
        <v>45343</v>
      </c>
      <c r="H83" s="5">
        <v>1</v>
      </c>
      <c r="I83" s="5">
        <v>2</v>
      </c>
      <c r="J83" s="5">
        <v>2</v>
      </c>
      <c r="K83" s="5" t="s">
        <v>30</v>
      </c>
      <c r="L83" s="5">
        <v>419.8</v>
      </c>
      <c r="M83" s="5">
        <v>419.8</v>
      </c>
      <c r="N83" s="5" t="s">
        <v>451</v>
      </c>
      <c r="O83" s="5" t="s">
        <v>32</v>
      </c>
      <c r="P83" s="5" t="s">
        <v>33</v>
      </c>
      <c r="Q83" s="5">
        <v>0</v>
      </c>
      <c r="R83" s="8">
        <v>45313.0000115741</v>
      </c>
      <c r="S83" s="7">
        <v>45348</v>
      </c>
      <c r="T83" s="5" t="s">
        <v>34</v>
      </c>
      <c r="U83" s="5">
        <v>419.8</v>
      </c>
      <c r="V83" s="5">
        <v>0</v>
      </c>
      <c r="W83" s="5">
        <v>0</v>
      </c>
      <c r="X83" s="5" t="s">
        <v>452</v>
      </c>
      <c r="Y83" s="5" t="s">
        <v>453</v>
      </c>
    </row>
    <row r="84" s="5" customFormat="1" spans="1:25">
      <c r="A84" s="5" t="s">
        <v>454</v>
      </c>
      <c r="B84" s="5" t="s">
        <v>26</v>
      </c>
      <c r="C84" s="5" t="s">
        <v>27</v>
      </c>
      <c r="D84" s="5" t="s">
        <v>237</v>
      </c>
      <c r="E84" s="5" t="s">
        <v>238</v>
      </c>
      <c r="F84" s="7">
        <v>45343</v>
      </c>
      <c r="G84" s="7">
        <v>45344</v>
      </c>
      <c r="H84" s="5">
        <v>1</v>
      </c>
      <c r="I84" s="5">
        <v>1</v>
      </c>
      <c r="J84" s="5">
        <v>1</v>
      </c>
      <c r="K84" s="5" t="s">
        <v>30</v>
      </c>
      <c r="L84" s="5">
        <v>110.49</v>
      </c>
      <c r="M84" s="5">
        <v>110.49</v>
      </c>
      <c r="N84" s="5" t="s">
        <v>455</v>
      </c>
      <c r="O84" s="5" t="s">
        <v>32</v>
      </c>
      <c r="P84" s="5" t="s">
        <v>33</v>
      </c>
      <c r="Q84" s="5">
        <v>0</v>
      </c>
      <c r="R84" s="8">
        <v>45313.0000115741</v>
      </c>
      <c r="S84" s="7">
        <v>45348</v>
      </c>
      <c r="T84" s="5" t="s">
        <v>34</v>
      </c>
      <c r="U84" s="5">
        <v>110.49</v>
      </c>
      <c r="V84" s="5">
        <v>0</v>
      </c>
      <c r="W84" s="5">
        <v>0</v>
      </c>
      <c r="X84" s="5" t="s">
        <v>456</v>
      </c>
      <c r="Y84" s="5" t="s">
        <v>457</v>
      </c>
    </row>
    <row r="85" s="5" customFormat="1" spans="1:25">
      <c r="A85" s="5" t="s">
        <v>458</v>
      </c>
      <c r="B85" s="5" t="s">
        <v>26</v>
      </c>
      <c r="C85" s="5" t="s">
        <v>27</v>
      </c>
      <c r="D85" s="5" t="s">
        <v>68</v>
      </c>
      <c r="E85" s="5" t="s">
        <v>459</v>
      </c>
      <c r="F85" s="7">
        <v>45340</v>
      </c>
      <c r="G85" s="7">
        <v>45342</v>
      </c>
      <c r="H85" s="5">
        <v>1</v>
      </c>
      <c r="I85" s="5">
        <v>2</v>
      </c>
      <c r="J85" s="5">
        <v>2</v>
      </c>
      <c r="K85" s="5" t="s">
        <v>30</v>
      </c>
      <c r="L85" s="5">
        <v>773.32</v>
      </c>
      <c r="M85" s="5">
        <v>773.32</v>
      </c>
      <c r="N85" s="5" t="s">
        <v>460</v>
      </c>
      <c r="O85" s="5" t="s">
        <v>32</v>
      </c>
      <c r="P85" s="5" t="s">
        <v>33</v>
      </c>
      <c r="Q85" s="5">
        <v>0</v>
      </c>
      <c r="R85" s="8">
        <v>45313</v>
      </c>
      <c r="S85" s="7">
        <v>45348</v>
      </c>
      <c r="T85" s="5" t="s">
        <v>34</v>
      </c>
      <c r="U85" s="5">
        <v>773.32</v>
      </c>
      <c r="V85" s="5">
        <v>0</v>
      </c>
      <c r="W85" s="5">
        <v>0</v>
      </c>
      <c r="X85" s="5" t="s">
        <v>461</v>
      </c>
      <c r="Y85" s="5" t="s">
        <v>462</v>
      </c>
    </row>
    <row r="86" s="5" customFormat="1" spans="1:25">
      <c r="A86" s="5" t="s">
        <v>463</v>
      </c>
      <c r="B86" s="5" t="s">
        <v>26</v>
      </c>
      <c r="C86" s="5" t="s">
        <v>27</v>
      </c>
      <c r="D86" s="5" t="s">
        <v>464</v>
      </c>
      <c r="E86" s="5" t="s">
        <v>465</v>
      </c>
      <c r="F86" s="7">
        <v>45339</v>
      </c>
      <c r="G86" s="7">
        <v>45341</v>
      </c>
      <c r="H86" s="5">
        <v>1</v>
      </c>
      <c r="I86" s="5">
        <v>2</v>
      </c>
      <c r="J86" s="5">
        <v>2</v>
      </c>
      <c r="K86" s="5" t="s">
        <v>30</v>
      </c>
      <c r="L86" s="5">
        <v>208.3</v>
      </c>
      <c r="M86" s="5">
        <v>208.3</v>
      </c>
      <c r="N86" s="5" t="s">
        <v>466</v>
      </c>
      <c r="O86" s="5" t="s">
        <v>32</v>
      </c>
      <c r="P86" s="5" t="s">
        <v>33</v>
      </c>
      <c r="Q86" s="5">
        <v>0</v>
      </c>
      <c r="R86" s="8">
        <v>45314</v>
      </c>
      <c r="S86" s="7">
        <v>45348</v>
      </c>
      <c r="T86" s="5" t="s">
        <v>34</v>
      </c>
      <c r="U86" s="5">
        <v>208.3</v>
      </c>
      <c r="V86" s="5">
        <v>0</v>
      </c>
      <c r="W86" s="5">
        <v>0</v>
      </c>
      <c r="X86" s="5" t="s">
        <v>467</v>
      </c>
      <c r="Y86" s="5" t="s">
        <v>155</v>
      </c>
    </row>
    <row r="87" s="5" customFormat="1" spans="1:25">
      <c r="A87" s="5" t="s">
        <v>468</v>
      </c>
      <c r="B87" s="5" t="s">
        <v>26</v>
      </c>
      <c r="C87" s="5" t="s">
        <v>27</v>
      </c>
      <c r="D87" s="5" t="s">
        <v>469</v>
      </c>
      <c r="E87" s="5" t="s">
        <v>470</v>
      </c>
      <c r="F87" s="7">
        <v>45340</v>
      </c>
      <c r="G87" s="7">
        <v>45341</v>
      </c>
      <c r="H87" s="5">
        <v>1</v>
      </c>
      <c r="I87" s="5">
        <v>1</v>
      </c>
      <c r="J87" s="5">
        <v>1</v>
      </c>
      <c r="K87" s="5" t="s">
        <v>30</v>
      </c>
      <c r="L87" s="5">
        <v>43.27</v>
      </c>
      <c r="M87" s="5">
        <v>43.27</v>
      </c>
      <c r="N87" s="5" t="s">
        <v>471</v>
      </c>
      <c r="O87" s="5" t="s">
        <v>32</v>
      </c>
      <c r="P87" s="5" t="s">
        <v>33</v>
      </c>
      <c r="Q87" s="5">
        <v>0</v>
      </c>
      <c r="R87" s="8">
        <v>45314</v>
      </c>
      <c r="S87" s="7">
        <v>45348</v>
      </c>
      <c r="T87" s="5" t="s">
        <v>34</v>
      </c>
      <c r="U87" s="5">
        <v>43.27</v>
      </c>
      <c r="V87" s="5">
        <v>0</v>
      </c>
      <c r="W87" s="5">
        <v>0</v>
      </c>
      <c r="X87" s="5" t="s">
        <v>472</v>
      </c>
      <c r="Y87" s="5" t="s">
        <v>473</v>
      </c>
    </row>
    <row r="88" s="5" customFormat="1" spans="1:25">
      <c r="A88" s="5" t="s">
        <v>463</v>
      </c>
      <c r="B88" s="5" t="s">
        <v>26</v>
      </c>
      <c r="C88" s="5" t="s">
        <v>229</v>
      </c>
      <c r="D88" s="5" t="s">
        <v>464</v>
      </c>
      <c r="E88" s="5" t="s">
        <v>465</v>
      </c>
      <c r="F88" s="7">
        <v>45339</v>
      </c>
      <c r="G88" s="7">
        <v>45341</v>
      </c>
      <c r="H88" s="5">
        <v>1</v>
      </c>
      <c r="I88" s="5">
        <v>2</v>
      </c>
      <c r="J88" s="5">
        <v>2</v>
      </c>
      <c r="K88" s="5" t="s">
        <v>30</v>
      </c>
      <c r="L88" s="5">
        <v>-208.3</v>
      </c>
      <c r="M88" s="5">
        <v>-208.3</v>
      </c>
      <c r="N88" s="5" t="s">
        <v>466</v>
      </c>
      <c r="O88" s="5" t="s">
        <v>32</v>
      </c>
      <c r="P88" s="5" t="s">
        <v>33</v>
      </c>
      <c r="Q88" s="5">
        <v>0</v>
      </c>
      <c r="R88" s="8">
        <v>45314</v>
      </c>
      <c r="S88" s="7">
        <v>45348</v>
      </c>
      <c r="T88" s="5" t="s">
        <v>34</v>
      </c>
      <c r="U88" s="5">
        <v>-208.3</v>
      </c>
      <c r="V88" s="5">
        <v>0</v>
      </c>
      <c r="W88" s="5">
        <v>0</v>
      </c>
      <c r="X88" s="5" t="s">
        <v>467</v>
      </c>
      <c r="Y88" s="5" t="s">
        <v>155</v>
      </c>
    </row>
    <row r="89" s="5" customFormat="1" spans="1:25">
      <c r="A89" s="5" t="s">
        <v>474</v>
      </c>
      <c r="B89" s="5" t="s">
        <v>26</v>
      </c>
      <c r="C89" s="5" t="s">
        <v>27</v>
      </c>
      <c r="D89" s="5" t="s">
        <v>475</v>
      </c>
      <c r="E89" s="5" t="s">
        <v>476</v>
      </c>
      <c r="F89" s="7">
        <v>45340</v>
      </c>
      <c r="G89" s="7">
        <v>45341</v>
      </c>
      <c r="H89" s="5">
        <v>1</v>
      </c>
      <c r="I89" s="5">
        <v>1</v>
      </c>
      <c r="J89" s="5">
        <v>1</v>
      </c>
      <c r="K89" s="5" t="s">
        <v>30</v>
      </c>
      <c r="L89" s="5">
        <v>235.76</v>
      </c>
      <c r="M89" s="5">
        <v>235.76</v>
      </c>
      <c r="N89" s="5" t="s">
        <v>477</v>
      </c>
      <c r="O89" s="5" t="s">
        <v>32</v>
      </c>
      <c r="P89" s="5" t="s">
        <v>33</v>
      </c>
      <c r="Q89" s="5">
        <v>0</v>
      </c>
      <c r="R89" s="8">
        <v>45314</v>
      </c>
      <c r="S89" s="7">
        <v>45348</v>
      </c>
      <c r="T89" s="5" t="s">
        <v>34</v>
      </c>
      <c r="U89" s="5">
        <v>235.76</v>
      </c>
      <c r="V89" s="5">
        <v>0</v>
      </c>
      <c r="W89" s="5">
        <v>0</v>
      </c>
      <c r="X89" s="5" t="s">
        <v>478</v>
      </c>
      <c r="Y89" s="5" t="s">
        <v>479</v>
      </c>
    </row>
    <row r="90" s="5" customFormat="1" spans="1:25">
      <c r="A90" s="5" t="s">
        <v>480</v>
      </c>
      <c r="B90" s="5" t="s">
        <v>26</v>
      </c>
      <c r="C90" s="5" t="s">
        <v>27</v>
      </c>
      <c r="D90" s="5" t="s">
        <v>481</v>
      </c>
      <c r="E90" s="5" t="s">
        <v>482</v>
      </c>
      <c r="F90" s="7">
        <v>45340</v>
      </c>
      <c r="G90" s="7">
        <v>45344</v>
      </c>
      <c r="H90" s="5">
        <v>1</v>
      </c>
      <c r="I90" s="5">
        <v>4</v>
      </c>
      <c r="J90" s="5">
        <v>4</v>
      </c>
      <c r="K90" s="5" t="s">
        <v>30</v>
      </c>
      <c r="L90" s="5">
        <v>360.92</v>
      </c>
      <c r="M90" s="5">
        <v>360.92</v>
      </c>
      <c r="N90" s="5" t="s">
        <v>483</v>
      </c>
      <c r="O90" s="5" t="s">
        <v>32</v>
      </c>
      <c r="P90" s="5" t="s">
        <v>33</v>
      </c>
      <c r="Q90" s="5">
        <v>0</v>
      </c>
      <c r="R90" s="8">
        <v>45315.0000115741</v>
      </c>
      <c r="S90" s="7">
        <v>45348</v>
      </c>
      <c r="T90" s="5" t="s">
        <v>34</v>
      </c>
      <c r="U90" s="5">
        <v>360.92</v>
      </c>
      <c r="V90" s="5">
        <v>0</v>
      </c>
      <c r="W90" s="5">
        <v>0</v>
      </c>
      <c r="X90" s="5" t="s">
        <v>484</v>
      </c>
      <c r="Y90" s="5" t="s">
        <v>485</v>
      </c>
    </row>
    <row r="91" s="5" customFormat="1" spans="1:25">
      <c r="A91" s="5" t="s">
        <v>486</v>
      </c>
      <c r="B91" s="5" t="s">
        <v>26</v>
      </c>
      <c r="C91" s="5" t="s">
        <v>27</v>
      </c>
      <c r="D91" s="5" t="s">
        <v>74</v>
      </c>
      <c r="E91" s="5" t="s">
        <v>141</v>
      </c>
      <c r="F91" s="7">
        <v>45340</v>
      </c>
      <c r="G91" s="7">
        <v>45342</v>
      </c>
      <c r="H91" s="5">
        <v>1</v>
      </c>
      <c r="I91" s="5">
        <v>2</v>
      </c>
      <c r="J91" s="5">
        <v>2</v>
      </c>
      <c r="K91" s="5" t="s">
        <v>30</v>
      </c>
      <c r="L91" s="5">
        <v>109.54</v>
      </c>
      <c r="M91" s="5">
        <v>109.54</v>
      </c>
      <c r="N91" s="5" t="s">
        <v>487</v>
      </c>
      <c r="O91" s="5" t="s">
        <v>32</v>
      </c>
      <c r="P91" s="5" t="s">
        <v>33</v>
      </c>
      <c r="Q91" s="5">
        <v>0</v>
      </c>
      <c r="R91" s="8">
        <v>45316</v>
      </c>
      <c r="S91" s="7">
        <v>45348</v>
      </c>
      <c r="T91" s="5" t="s">
        <v>34</v>
      </c>
      <c r="U91" s="5">
        <v>109.54</v>
      </c>
      <c r="V91" s="5">
        <v>0</v>
      </c>
      <c r="W91" s="5">
        <v>0</v>
      </c>
      <c r="X91" s="5" t="s">
        <v>488</v>
      </c>
      <c r="Y91" s="5" t="s">
        <v>489</v>
      </c>
    </row>
    <row r="92" s="5" customFormat="1" spans="1:25">
      <c r="A92" s="5" t="s">
        <v>490</v>
      </c>
      <c r="B92" s="5" t="s">
        <v>26</v>
      </c>
      <c r="C92" s="5" t="s">
        <v>27</v>
      </c>
      <c r="D92" s="5" t="s">
        <v>491</v>
      </c>
      <c r="E92" s="5" t="s">
        <v>492</v>
      </c>
      <c r="F92" s="7">
        <v>45343</v>
      </c>
      <c r="G92" s="7">
        <v>45345</v>
      </c>
      <c r="H92" s="5">
        <v>1</v>
      </c>
      <c r="I92" s="5">
        <v>2</v>
      </c>
      <c r="J92" s="5">
        <v>2</v>
      </c>
      <c r="K92" s="5" t="s">
        <v>30</v>
      </c>
      <c r="L92" s="5">
        <v>351.05</v>
      </c>
      <c r="M92" s="5">
        <v>351.05</v>
      </c>
      <c r="N92" s="5" t="s">
        <v>493</v>
      </c>
      <c r="O92" s="5" t="s">
        <v>32</v>
      </c>
      <c r="P92" s="5" t="s">
        <v>33</v>
      </c>
      <c r="Q92" s="5">
        <v>0</v>
      </c>
      <c r="R92" s="8">
        <v>45316</v>
      </c>
      <c r="S92" s="7">
        <v>45348</v>
      </c>
      <c r="T92" s="5" t="s">
        <v>34</v>
      </c>
      <c r="U92" s="5">
        <v>351.05</v>
      </c>
      <c r="V92" s="5">
        <v>0</v>
      </c>
      <c r="W92" s="5">
        <v>0</v>
      </c>
      <c r="X92" s="5" t="s">
        <v>494</v>
      </c>
      <c r="Y92" s="5" t="s">
        <v>495</v>
      </c>
    </row>
    <row r="93" s="5" customFormat="1" spans="1:25">
      <c r="A93" s="5" t="s">
        <v>496</v>
      </c>
      <c r="B93" s="5" t="s">
        <v>26</v>
      </c>
      <c r="C93" s="5" t="s">
        <v>27</v>
      </c>
      <c r="D93" s="5" t="s">
        <v>237</v>
      </c>
      <c r="E93" s="5" t="s">
        <v>238</v>
      </c>
      <c r="F93" s="7">
        <v>45343</v>
      </c>
      <c r="G93" s="7">
        <v>45344</v>
      </c>
      <c r="H93" s="5">
        <v>1</v>
      </c>
      <c r="I93" s="5">
        <v>1</v>
      </c>
      <c r="J93" s="5">
        <v>1</v>
      </c>
      <c r="K93" s="5" t="s">
        <v>30</v>
      </c>
      <c r="L93" s="5">
        <v>111.07</v>
      </c>
      <c r="M93" s="5">
        <v>111.07</v>
      </c>
      <c r="N93" s="5" t="s">
        <v>497</v>
      </c>
      <c r="O93" s="5" t="s">
        <v>32</v>
      </c>
      <c r="P93" s="5" t="s">
        <v>33</v>
      </c>
      <c r="Q93" s="5">
        <v>0</v>
      </c>
      <c r="R93" s="8">
        <v>45316.0000115741</v>
      </c>
      <c r="S93" s="7">
        <v>45348</v>
      </c>
      <c r="T93" s="5" t="s">
        <v>34</v>
      </c>
      <c r="U93" s="5">
        <v>111.07</v>
      </c>
      <c r="V93" s="5">
        <v>0</v>
      </c>
      <c r="W93" s="5">
        <v>0</v>
      </c>
      <c r="X93" s="5" t="s">
        <v>498</v>
      </c>
      <c r="Y93" s="5" t="s">
        <v>499</v>
      </c>
    </row>
    <row r="94" s="5" customFormat="1" spans="1:25">
      <c r="A94" s="5" t="s">
        <v>500</v>
      </c>
      <c r="B94" s="5" t="s">
        <v>26</v>
      </c>
      <c r="C94" s="5" t="s">
        <v>27</v>
      </c>
      <c r="D94" s="5" t="s">
        <v>237</v>
      </c>
      <c r="E94" s="5" t="s">
        <v>238</v>
      </c>
      <c r="F94" s="7">
        <v>45343</v>
      </c>
      <c r="G94" s="7">
        <v>45344</v>
      </c>
      <c r="H94" s="5">
        <v>1</v>
      </c>
      <c r="I94" s="5">
        <v>1</v>
      </c>
      <c r="J94" s="5">
        <v>1</v>
      </c>
      <c r="K94" s="5" t="s">
        <v>30</v>
      </c>
      <c r="L94" s="5">
        <v>111.07</v>
      </c>
      <c r="M94" s="5">
        <v>111.07</v>
      </c>
      <c r="N94" s="5" t="s">
        <v>501</v>
      </c>
      <c r="O94" s="5" t="s">
        <v>32</v>
      </c>
      <c r="P94" s="5" t="s">
        <v>33</v>
      </c>
      <c r="Q94" s="5">
        <v>0</v>
      </c>
      <c r="R94" s="8">
        <v>45316.0000115741</v>
      </c>
      <c r="S94" s="7">
        <v>45348</v>
      </c>
      <c r="T94" s="5" t="s">
        <v>34</v>
      </c>
      <c r="U94" s="5">
        <v>111.07</v>
      </c>
      <c r="V94" s="5">
        <v>0</v>
      </c>
      <c r="W94" s="5">
        <v>0</v>
      </c>
      <c r="X94" s="5" t="s">
        <v>502</v>
      </c>
      <c r="Y94" s="5" t="s">
        <v>503</v>
      </c>
    </row>
    <row r="95" s="5" customFormat="1" spans="1:25">
      <c r="A95" s="5" t="s">
        <v>504</v>
      </c>
      <c r="B95" s="5" t="s">
        <v>26</v>
      </c>
      <c r="C95" s="5" t="s">
        <v>27</v>
      </c>
      <c r="D95" s="5" t="s">
        <v>505</v>
      </c>
      <c r="E95" s="5" t="s">
        <v>506</v>
      </c>
      <c r="F95" s="7">
        <v>45337</v>
      </c>
      <c r="G95" s="7">
        <v>45341</v>
      </c>
      <c r="H95" s="5">
        <v>1</v>
      </c>
      <c r="I95" s="5">
        <v>4</v>
      </c>
      <c r="J95" s="5">
        <v>4</v>
      </c>
      <c r="K95" s="5" t="s">
        <v>30</v>
      </c>
      <c r="L95" s="5">
        <v>1765.73</v>
      </c>
      <c r="M95" s="5">
        <v>1765.73</v>
      </c>
      <c r="N95" s="5" t="s">
        <v>507</v>
      </c>
      <c r="O95" s="5" t="s">
        <v>32</v>
      </c>
      <c r="P95" s="5" t="s">
        <v>33</v>
      </c>
      <c r="Q95" s="5">
        <v>0</v>
      </c>
      <c r="R95" s="8">
        <v>45316.0000115741</v>
      </c>
      <c r="S95" s="7">
        <v>45348</v>
      </c>
      <c r="T95" s="5" t="s">
        <v>34</v>
      </c>
      <c r="U95" s="5">
        <v>1765.73</v>
      </c>
      <c r="V95" s="5">
        <v>0</v>
      </c>
      <c r="W95" s="5">
        <v>0</v>
      </c>
      <c r="X95" s="5" t="s">
        <v>508</v>
      </c>
      <c r="Y95" s="5" t="s">
        <v>509</v>
      </c>
    </row>
    <row r="96" s="5" customFormat="1" spans="1:25">
      <c r="A96" s="5" t="s">
        <v>510</v>
      </c>
      <c r="B96" s="5" t="s">
        <v>26</v>
      </c>
      <c r="C96" s="5" t="s">
        <v>27</v>
      </c>
      <c r="D96" s="5" t="s">
        <v>237</v>
      </c>
      <c r="E96" s="5" t="s">
        <v>511</v>
      </c>
      <c r="F96" s="7">
        <v>45345</v>
      </c>
      <c r="G96" s="7">
        <v>45346</v>
      </c>
      <c r="H96" s="5">
        <v>1</v>
      </c>
      <c r="I96" s="5">
        <v>1</v>
      </c>
      <c r="J96" s="5">
        <v>1</v>
      </c>
      <c r="K96" s="5" t="s">
        <v>30</v>
      </c>
      <c r="L96" s="5">
        <v>163.89</v>
      </c>
      <c r="M96" s="5">
        <v>163.89</v>
      </c>
      <c r="N96" s="5" t="s">
        <v>512</v>
      </c>
      <c r="O96" s="5" t="s">
        <v>32</v>
      </c>
      <c r="P96" s="5" t="s">
        <v>33</v>
      </c>
      <c r="Q96" s="5">
        <v>0</v>
      </c>
      <c r="R96" s="8">
        <v>45316.0000115741</v>
      </c>
      <c r="S96" s="7">
        <v>45348</v>
      </c>
      <c r="T96" s="5" t="s">
        <v>34</v>
      </c>
      <c r="U96" s="5">
        <v>163.89</v>
      </c>
      <c r="V96" s="5">
        <v>0</v>
      </c>
      <c r="W96" s="5">
        <v>0</v>
      </c>
      <c r="X96" s="5" t="s">
        <v>513</v>
      </c>
      <c r="Y96" s="5" t="s">
        <v>514</v>
      </c>
    </row>
    <row r="97" s="5" customFormat="1" spans="1:25">
      <c r="A97" s="5" t="s">
        <v>515</v>
      </c>
      <c r="B97" s="5" t="s">
        <v>26</v>
      </c>
      <c r="C97" s="5" t="s">
        <v>27</v>
      </c>
      <c r="D97" s="5" t="s">
        <v>395</v>
      </c>
      <c r="E97" s="5" t="s">
        <v>396</v>
      </c>
      <c r="F97" s="7">
        <v>45339</v>
      </c>
      <c r="G97" s="7">
        <v>45341</v>
      </c>
      <c r="H97" s="5">
        <v>1</v>
      </c>
      <c r="I97" s="5">
        <v>2</v>
      </c>
      <c r="J97" s="5">
        <v>2</v>
      </c>
      <c r="K97" s="5" t="s">
        <v>30</v>
      </c>
      <c r="L97" s="5">
        <v>83.15</v>
      </c>
      <c r="M97" s="5">
        <v>83.15</v>
      </c>
      <c r="N97" s="5" t="s">
        <v>516</v>
      </c>
      <c r="O97" s="5" t="s">
        <v>32</v>
      </c>
      <c r="P97" s="5" t="s">
        <v>33</v>
      </c>
      <c r="Q97" s="5">
        <v>0</v>
      </c>
      <c r="R97" s="8">
        <v>45317</v>
      </c>
      <c r="S97" s="7">
        <v>45348</v>
      </c>
      <c r="T97" s="5" t="s">
        <v>34</v>
      </c>
      <c r="U97" s="5">
        <v>83.15</v>
      </c>
      <c r="V97" s="5">
        <v>0</v>
      </c>
      <c r="W97" s="5">
        <v>0</v>
      </c>
      <c r="X97" s="5" t="s">
        <v>517</v>
      </c>
      <c r="Y97" s="5" t="s">
        <v>518</v>
      </c>
    </row>
    <row r="98" s="5" customFormat="1" spans="1:25">
      <c r="A98" s="5" t="s">
        <v>519</v>
      </c>
      <c r="B98" s="5" t="s">
        <v>26</v>
      </c>
      <c r="C98" s="5" t="s">
        <v>27</v>
      </c>
      <c r="D98" s="5" t="s">
        <v>469</v>
      </c>
      <c r="E98" s="5" t="s">
        <v>470</v>
      </c>
      <c r="F98" s="7">
        <v>45338</v>
      </c>
      <c r="G98" s="7">
        <v>45341</v>
      </c>
      <c r="H98" s="5">
        <v>1</v>
      </c>
      <c r="I98" s="5">
        <v>3</v>
      </c>
      <c r="J98" s="5">
        <v>3</v>
      </c>
      <c r="K98" s="5" t="s">
        <v>30</v>
      </c>
      <c r="L98" s="5">
        <v>130.14</v>
      </c>
      <c r="M98" s="5">
        <v>130.14</v>
      </c>
      <c r="N98" s="5" t="s">
        <v>520</v>
      </c>
      <c r="O98" s="5" t="s">
        <v>32</v>
      </c>
      <c r="P98" s="5" t="s">
        <v>33</v>
      </c>
      <c r="Q98" s="5">
        <v>0</v>
      </c>
      <c r="R98" s="8">
        <v>45317.0000115741</v>
      </c>
      <c r="S98" s="7">
        <v>45348</v>
      </c>
      <c r="T98" s="5" t="s">
        <v>34</v>
      </c>
      <c r="U98" s="5">
        <v>130.14</v>
      </c>
      <c r="V98" s="5">
        <v>0</v>
      </c>
      <c r="W98" s="5">
        <v>0</v>
      </c>
      <c r="X98" s="5" t="s">
        <v>521</v>
      </c>
      <c r="Y98" s="5" t="s">
        <v>522</v>
      </c>
    </row>
    <row r="99" s="5" customFormat="1" spans="1:25">
      <c r="A99" s="5" t="s">
        <v>523</v>
      </c>
      <c r="B99" s="5" t="s">
        <v>26</v>
      </c>
      <c r="C99" s="5" t="s">
        <v>27</v>
      </c>
      <c r="D99" s="5" t="s">
        <v>469</v>
      </c>
      <c r="E99" s="5" t="s">
        <v>470</v>
      </c>
      <c r="F99" s="7">
        <v>45338</v>
      </c>
      <c r="G99" s="7">
        <v>45342</v>
      </c>
      <c r="H99" s="5">
        <v>1</v>
      </c>
      <c r="I99" s="5">
        <v>4</v>
      </c>
      <c r="J99" s="5">
        <v>4</v>
      </c>
      <c r="K99" s="5" t="s">
        <v>30</v>
      </c>
      <c r="L99" s="5">
        <v>182.44</v>
      </c>
      <c r="M99" s="5">
        <v>182.44</v>
      </c>
      <c r="N99" s="5" t="s">
        <v>524</v>
      </c>
      <c r="O99" s="5" t="s">
        <v>32</v>
      </c>
      <c r="P99" s="5" t="s">
        <v>33</v>
      </c>
      <c r="Q99" s="5">
        <v>0</v>
      </c>
      <c r="R99" s="8">
        <v>45317</v>
      </c>
      <c r="S99" s="7">
        <v>45348</v>
      </c>
      <c r="T99" s="5" t="s">
        <v>34</v>
      </c>
      <c r="U99" s="5">
        <v>182.44</v>
      </c>
      <c r="V99" s="5">
        <v>0</v>
      </c>
      <c r="W99" s="5">
        <v>0</v>
      </c>
      <c r="X99" s="5" t="s">
        <v>525</v>
      </c>
      <c r="Y99" s="5" t="s">
        <v>526</v>
      </c>
    </row>
    <row r="100" s="5" customFormat="1" spans="1:25">
      <c r="A100" s="5" t="s">
        <v>527</v>
      </c>
      <c r="B100" s="5" t="s">
        <v>26</v>
      </c>
      <c r="C100" s="5" t="s">
        <v>27</v>
      </c>
      <c r="D100" s="5" t="s">
        <v>469</v>
      </c>
      <c r="E100" s="5" t="s">
        <v>528</v>
      </c>
      <c r="F100" s="7">
        <v>45338</v>
      </c>
      <c r="G100" s="7">
        <v>45342</v>
      </c>
      <c r="H100" s="5">
        <v>2</v>
      </c>
      <c r="I100" s="5">
        <v>4</v>
      </c>
      <c r="J100" s="5">
        <v>8</v>
      </c>
      <c r="K100" s="5" t="s">
        <v>30</v>
      </c>
      <c r="L100" s="5">
        <v>410.48</v>
      </c>
      <c r="M100" s="5">
        <v>410.48</v>
      </c>
      <c r="N100" s="5" t="s">
        <v>529</v>
      </c>
      <c r="O100" s="5" t="s">
        <v>32</v>
      </c>
      <c r="P100" s="5" t="s">
        <v>33</v>
      </c>
      <c r="Q100" s="5">
        <v>0</v>
      </c>
      <c r="R100" s="8">
        <v>45317</v>
      </c>
      <c r="S100" s="7">
        <v>45348</v>
      </c>
      <c r="T100" s="5" t="s">
        <v>34</v>
      </c>
      <c r="U100" s="5">
        <v>410.48</v>
      </c>
      <c r="V100" s="5">
        <v>0</v>
      </c>
      <c r="W100" s="5">
        <v>0</v>
      </c>
      <c r="X100" s="5" t="s">
        <v>530</v>
      </c>
      <c r="Y100" s="5" t="s">
        <v>531</v>
      </c>
    </row>
    <row r="101" s="5" customFormat="1" spans="1:25">
      <c r="A101" s="5" t="s">
        <v>532</v>
      </c>
      <c r="B101" s="5" t="s">
        <v>26</v>
      </c>
      <c r="C101" s="5" t="s">
        <v>27</v>
      </c>
      <c r="D101" s="5" t="s">
        <v>505</v>
      </c>
      <c r="E101" s="5" t="s">
        <v>533</v>
      </c>
      <c r="F101" s="7">
        <v>45340</v>
      </c>
      <c r="G101" s="7">
        <v>45342</v>
      </c>
      <c r="H101" s="5">
        <v>1</v>
      </c>
      <c r="I101" s="5">
        <v>2</v>
      </c>
      <c r="J101" s="5">
        <v>2</v>
      </c>
      <c r="K101" s="5" t="s">
        <v>30</v>
      </c>
      <c r="L101" s="5">
        <v>650.54</v>
      </c>
      <c r="M101" s="5">
        <v>650.54</v>
      </c>
      <c r="N101" s="5" t="s">
        <v>534</v>
      </c>
      <c r="O101" s="5" t="s">
        <v>32</v>
      </c>
      <c r="P101" s="5" t="s">
        <v>33</v>
      </c>
      <c r="Q101" s="5">
        <v>0</v>
      </c>
      <c r="R101" s="8">
        <v>45318.0000115741</v>
      </c>
      <c r="S101" s="7">
        <v>45348</v>
      </c>
      <c r="T101" s="5" t="s">
        <v>34</v>
      </c>
      <c r="U101" s="5">
        <v>650.54</v>
      </c>
      <c r="V101" s="5">
        <v>0</v>
      </c>
      <c r="W101" s="5">
        <v>0</v>
      </c>
      <c r="X101" s="5" t="s">
        <v>535</v>
      </c>
      <c r="Y101" s="5" t="s">
        <v>536</v>
      </c>
    </row>
    <row r="102" s="5" customFormat="1" spans="1:25">
      <c r="A102" s="5" t="s">
        <v>537</v>
      </c>
      <c r="B102" s="5" t="s">
        <v>26</v>
      </c>
      <c r="C102" s="5" t="s">
        <v>27</v>
      </c>
      <c r="D102" s="5" t="s">
        <v>231</v>
      </c>
      <c r="E102" s="5" t="s">
        <v>147</v>
      </c>
      <c r="F102" s="7">
        <v>45340</v>
      </c>
      <c r="G102" s="7">
        <v>45341</v>
      </c>
      <c r="H102" s="5">
        <v>1</v>
      </c>
      <c r="I102" s="5">
        <v>1</v>
      </c>
      <c r="J102" s="5">
        <v>1</v>
      </c>
      <c r="K102" s="5" t="s">
        <v>30</v>
      </c>
      <c r="L102" s="5">
        <v>544.89</v>
      </c>
      <c r="M102" s="5">
        <v>544.89</v>
      </c>
      <c r="N102" s="5" t="s">
        <v>538</v>
      </c>
      <c r="O102" s="5" t="s">
        <v>32</v>
      </c>
      <c r="P102" s="5" t="s">
        <v>33</v>
      </c>
      <c r="Q102" s="5">
        <v>0</v>
      </c>
      <c r="R102" s="8">
        <v>45318</v>
      </c>
      <c r="S102" s="7">
        <v>45348</v>
      </c>
      <c r="T102" s="5" t="s">
        <v>34</v>
      </c>
      <c r="U102" s="5">
        <v>544.89</v>
      </c>
      <c r="V102" s="5">
        <v>0</v>
      </c>
      <c r="W102" s="5">
        <v>0</v>
      </c>
      <c r="X102" s="5" t="s">
        <v>539</v>
      </c>
      <c r="Y102" s="5" t="s">
        <v>540</v>
      </c>
    </row>
    <row r="103" s="5" customFormat="1" spans="1:25">
      <c r="A103" s="5" t="s">
        <v>541</v>
      </c>
      <c r="B103" s="5" t="s">
        <v>26</v>
      </c>
      <c r="C103" s="5" t="s">
        <v>27</v>
      </c>
      <c r="D103" s="5" t="s">
        <v>542</v>
      </c>
      <c r="E103" s="5" t="s">
        <v>543</v>
      </c>
      <c r="F103" s="7">
        <v>45340</v>
      </c>
      <c r="G103" s="7">
        <v>45343</v>
      </c>
      <c r="H103" s="5">
        <v>1</v>
      </c>
      <c r="I103" s="5">
        <v>3</v>
      </c>
      <c r="J103" s="5">
        <v>3</v>
      </c>
      <c r="K103" s="5" t="s">
        <v>30</v>
      </c>
      <c r="L103" s="5">
        <v>1230.46</v>
      </c>
      <c r="M103" s="5">
        <v>1230.46</v>
      </c>
      <c r="N103" s="5" t="s">
        <v>544</v>
      </c>
      <c r="O103" s="5" t="s">
        <v>32</v>
      </c>
      <c r="P103" s="5" t="s">
        <v>33</v>
      </c>
      <c r="Q103" s="5">
        <v>0</v>
      </c>
      <c r="R103" s="8">
        <v>45318</v>
      </c>
      <c r="S103" s="7">
        <v>45348</v>
      </c>
      <c r="T103" s="5" t="s">
        <v>34</v>
      </c>
      <c r="U103" s="5">
        <v>1230.46</v>
      </c>
      <c r="V103" s="5">
        <v>0</v>
      </c>
      <c r="W103" s="5">
        <v>0</v>
      </c>
      <c r="X103" s="5" t="s">
        <v>545</v>
      </c>
      <c r="Y103" s="5" t="s">
        <v>546</v>
      </c>
    </row>
    <row r="104" s="5" customFormat="1" spans="1:25">
      <c r="A104" s="5" t="s">
        <v>547</v>
      </c>
      <c r="B104" s="5" t="s">
        <v>26</v>
      </c>
      <c r="C104" s="5" t="s">
        <v>27</v>
      </c>
      <c r="D104" s="5" t="s">
        <v>548</v>
      </c>
      <c r="E104" s="5" t="s">
        <v>549</v>
      </c>
      <c r="F104" s="7">
        <v>45344</v>
      </c>
      <c r="G104" s="7">
        <v>45347</v>
      </c>
      <c r="H104" s="5">
        <v>1</v>
      </c>
      <c r="I104" s="5">
        <v>3</v>
      </c>
      <c r="J104" s="5">
        <v>3</v>
      </c>
      <c r="K104" s="5" t="s">
        <v>30</v>
      </c>
      <c r="L104" s="5">
        <v>204.33</v>
      </c>
      <c r="M104" s="5">
        <v>204.33</v>
      </c>
      <c r="N104" s="5" t="s">
        <v>550</v>
      </c>
      <c r="O104" s="5" t="s">
        <v>32</v>
      </c>
      <c r="P104" s="5" t="s">
        <v>33</v>
      </c>
      <c r="Q104" s="5">
        <v>0</v>
      </c>
      <c r="R104" s="8">
        <v>45318.0000115741</v>
      </c>
      <c r="S104" s="7">
        <v>45348</v>
      </c>
      <c r="T104" s="5" t="s">
        <v>34</v>
      </c>
      <c r="U104" s="5">
        <v>204.33</v>
      </c>
      <c r="V104" s="5">
        <v>0</v>
      </c>
      <c r="W104" s="5">
        <v>0</v>
      </c>
      <c r="X104" s="5" t="s">
        <v>551</v>
      </c>
      <c r="Y104" s="5" t="s">
        <v>552</v>
      </c>
    </row>
    <row r="105" s="5" customFormat="1" spans="1:25">
      <c r="A105" s="5" t="s">
        <v>553</v>
      </c>
      <c r="B105" s="5" t="s">
        <v>26</v>
      </c>
      <c r="C105" s="5" t="s">
        <v>27</v>
      </c>
      <c r="D105" s="5" t="s">
        <v>542</v>
      </c>
      <c r="E105" s="5" t="s">
        <v>554</v>
      </c>
      <c r="F105" s="7">
        <v>45341</v>
      </c>
      <c r="G105" s="7">
        <v>45342</v>
      </c>
      <c r="H105" s="5">
        <v>2</v>
      </c>
      <c r="I105" s="5">
        <v>1</v>
      </c>
      <c r="J105" s="5">
        <v>2</v>
      </c>
      <c r="K105" s="5" t="s">
        <v>30</v>
      </c>
      <c r="L105" s="5">
        <v>858.2</v>
      </c>
      <c r="M105" s="5">
        <v>858.2</v>
      </c>
      <c r="N105" s="5" t="s">
        <v>555</v>
      </c>
      <c r="O105" s="5" t="s">
        <v>32</v>
      </c>
      <c r="P105" s="5" t="s">
        <v>33</v>
      </c>
      <c r="Q105" s="5">
        <v>0</v>
      </c>
      <c r="R105" s="8">
        <v>45318</v>
      </c>
      <c r="S105" s="7">
        <v>45348</v>
      </c>
      <c r="T105" s="5" t="s">
        <v>34</v>
      </c>
      <c r="U105" s="5">
        <v>858.2</v>
      </c>
      <c r="V105" s="5">
        <v>0</v>
      </c>
      <c r="W105" s="5">
        <v>0</v>
      </c>
      <c r="X105" s="5" t="s">
        <v>556</v>
      </c>
      <c r="Y105" s="5" t="s">
        <v>557</v>
      </c>
    </row>
    <row r="106" s="5" customFormat="1" spans="1:25">
      <c r="A106" s="5" t="s">
        <v>558</v>
      </c>
      <c r="B106" s="5" t="s">
        <v>26</v>
      </c>
      <c r="C106" s="5" t="s">
        <v>27</v>
      </c>
      <c r="D106" s="5" t="s">
        <v>231</v>
      </c>
      <c r="E106" s="5" t="s">
        <v>147</v>
      </c>
      <c r="F106" s="7">
        <v>45340</v>
      </c>
      <c r="G106" s="7">
        <v>45341</v>
      </c>
      <c r="H106" s="5">
        <v>1</v>
      </c>
      <c r="I106" s="5">
        <v>1</v>
      </c>
      <c r="J106" s="5">
        <v>1</v>
      </c>
      <c r="K106" s="5" t="s">
        <v>30</v>
      </c>
      <c r="L106" s="5">
        <v>544.89</v>
      </c>
      <c r="M106" s="5">
        <v>544.89</v>
      </c>
      <c r="N106" s="5" t="s">
        <v>559</v>
      </c>
      <c r="O106" s="5" t="s">
        <v>32</v>
      </c>
      <c r="P106" s="5" t="s">
        <v>33</v>
      </c>
      <c r="Q106" s="5">
        <v>0</v>
      </c>
      <c r="R106" s="8">
        <v>45318</v>
      </c>
      <c r="S106" s="7">
        <v>45348</v>
      </c>
      <c r="T106" s="5" t="s">
        <v>34</v>
      </c>
      <c r="U106" s="5">
        <v>544.89</v>
      </c>
      <c r="V106" s="5">
        <v>0</v>
      </c>
      <c r="W106" s="5">
        <v>0</v>
      </c>
      <c r="X106" s="5" t="s">
        <v>560</v>
      </c>
      <c r="Y106" s="5" t="s">
        <v>561</v>
      </c>
    </row>
    <row r="107" s="5" customFormat="1" spans="1:25">
      <c r="A107" s="5" t="s">
        <v>562</v>
      </c>
      <c r="B107" s="5" t="s">
        <v>26</v>
      </c>
      <c r="C107" s="5" t="s">
        <v>27</v>
      </c>
      <c r="D107" s="5" t="s">
        <v>443</v>
      </c>
      <c r="E107" s="5" t="s">
        <v>444</v>
      </c>
      <c r="F107" s="7">
        <v>45340</v>
      </c>
      <c r="G107" s="7">
        <v>45342</v>
      </c>
      <c r="H107" s="5">
        <v>1</v>
      </c>
      <c r="I107" s="5">
        <v>2</v>
      </c>
      <c r="J107" s="5">
        <v>2</v>
      </c>
      <c r="K107" s="5" t="s">
        <v>30</v>
      </c>
      <c r="L107" s="5">
        <v>274.94</v>
      </c>
      <c r="M107" s="5">
        <v>274.94</v>
      </c>
      <c r="N107" s="5" t="s">
        <v>563</v>
      </c>
      <c r="O107" s="5" t="s">
        <v>32</v>
      </c>
      <c r="P107" s="5" t="s">
        <v>33</v>
      </c>
      <c r="Q107" s="5">
        <v>0</v>
      </c>
      <c r="R107" s="8">
        <v>45318.0000115741</v>
      </c>
      <c r="S107" s="7">
        <v>45348</v>
      </c>
      <c r="T107" s="5" t="s">
        <v>34</v>
      </c>
      <c r="U107" s="5">
        <v>274.94</v>
      </c>
      <c r="V107" s="5">
        <v>0</v>
      </c>
      <c r="W107" s="5">
        <v>0</v>
      </c>
      <c r="X107" s="5" t="s">
        <v>564</v>
      </c>
      <c r="Y107" s="5" t="s">
        <v>565</v>
      </c>
    </row>
    <row r="108" s="5" customFormat="1" spans="1:25">
      <c r="A108" s="5" t="s">
        <v>566</v>
      </c>
      <c r="B108" s="5" t="s">
        <v>26</v>
      </c>
      <c r="C108" s="5" t="s">
        <v>27</v>
      </c>
      <c r="D108" s="5" t="s">
        <v>395</v>
      </c>
      <c r="E108" s="5" t="s">
        <v>396</v>
      </c>
      <c r="F108" s="7">
        <v>45337</v>
      </c>
      <c r="G108" s="7">
        <v>45342</v>
      </c>
      <c r="H108" s="5">
        <v>1</v>
      </c>
      <c r="I108" s="5">
        <v>5</v>
      </c>
      <c r="J108" s="5">
        <v>5</v>
      </c>
      <c r="K108" s="5" t="s">
        <v>30</v>
      </c>
      <c r="L108" s="5">
        <v>215.33</v>
      </c>
      <c r="M108" s="5">
        <v>215.33</v>
      </c>
      <c r="N108" s="5" t="s">
        <v>567</v>
      </c>
      <c r="O108" s="5" t="s">
        <v>32</v>
      </c>
      <c r="P108" s="5" t="s">
        <v>33</v>
      </c>
      <c r="Q108" s="5">
        <v>0</v>
      </c>
      <c r="R108" s="8">
        <v>45318</v>
      </c>
      <c r="S108" s="7">
        <v>45348</v>
      </c>
      <c r="T108" s="5" t="s">
        <v>34</v>
      </c>
      <c r="U108" s="5">
        <v>215.33</v>
      </c>
      <c r="V108" s="5">
        <v>0</v>
      </c>
      <c r="W108" s="5">
        <v>0</v>
      </c>
      <c r="X108" s="5" t="s">
        <v>568</v>
      </c>
      <c r="Y108" s="5" t="s">
        <v>569</v>
      </c>
    </row>
    <row r="109" s="5" customFormat="1" spans="1:25">
      <c r="A109" s="5" t="s">
        <v>570</v>
      </c>
      <c r="B109" s="5" t="s">
        <v>26</v>
      </c>
      <c r="C109" s="5" t="s">
        <v>27</v>
      </c>
      <c r="D109" s="5" t="s">
        <v>571</v>
      </c>
      <c r="E109" s="5" t="s">
        <v>572</v>
      </c>
      <c r="F109" s="7">
        <v>45339</v>
      </c>
      <c r="G109" s="7">
        <v>45341</v>
      </c>
      <c r="H109" s="5">
        <v>1</v>
      </c>
      <c r="I109" s="5">
        <v>2</v>
      </c>
      <c r="J109" s="5">
        <v>2</v>
      </c>
      <c r="K109" s="5" t="s">
        <v>30</v>
      </c>
      <c r="L109" s="5">
        <v>247.42</v>
      </c>
      <c r="M109" s="5">
        <v>247.42</v>
      </c>
      <c r="N109" s="5" t="s">
        <v>573</v>
      </c>
      <c r="O109" s="5" t="s">
        <v>32</v>
      </c>
      <c r="P109" s="5" t="s">
        <v>33</v>
      </c>
      <c r="Q109" s="5">
        <v>0</v>
      </c>
      <c r="R109" s="8">
        <v>45318.0000115741</v>
      </c>
      <c r="S109" s="7">
        <v>45348</v>
      </c>
      <c r="T109" s="5" t="s">
        <v>34</v>
      </c>
      <c r="U109" s="5">
        <v>247.42</v>
      </c>
      <c r="V109" s="5">
        <v>0</v>
      </c>
      <c r="W109" s="5">
        <v>0</v>
      </c>
      <c r="X109" s="5" t="s">
        <v>574</v>
      </c>
      <c r="Y109" s="5" t="s">
        <v>575</v>
      </c>
    </row>
    <row r="110" s="5" customFormat="1" spans="1:25">
      <c r="A110" s="5" t="s">
        <v>576</v>
      </c>
      <c r="B110" s="5" t="s">
        <v>26</v>
      </c>
      <c r="C110" s="5" t="s">
        <v>27</v>
      </c>
      <c r="D110" s="5" t="s">
        <v>491</v>
      </c>
      <c r="E110" s="5" t="s">
        <v>492</v>
      </c>
      <c r="F110" s="7">
        <v>45340</v>
      </c>
      <c r="G110" s="7">
        <v>45342</v>
      </c>
      <c r="H110" s="5">
        <v>1</v>
      </c>
      <c r="I110" s="5">
        <v>2</v>
      </c>
      <c r="J110" s="5">
        <v>2</v>
      </c>
      <c r="K110" s="5" t="s">
        <v>30</v>
      </c>
      <c r="L110" s="5">
        <v>343.62</v>
      </c>
      <c r="M110" s="5">
        <v>343.62</v>
      </c>
      <c r="N110" s="5" t="s">
        <v>577</v>
      </c>
      <c r="O110" s="5" t="s">
        <v>32</v>
      </c>
      <c r="P110" s="5" t="s">
        <v>33</v>
      </c>
      <c r="Q110" s="5">
        <v>0</v>
      </c>
      <c r="R110" s="8">
        <v>45318.0000115741</v>
      </c>
      <c r="S110" s="7">
        <v>45348</v>
      </c>
      <c r="T110" s="5" t="s">
        <v>34</v>
      </c>
      <c r="U110" s="5">
        <v>343.62</v>
      </c>
      <c r="V110" s="5">
        <v>0</v>
      </c>
      <c r="W110" s="5">
        <v>0</v>
      </c>
      <c r="X110" s="5" t="s">
        <v>578</v>
      </c>
      <c r="Y110" s="5" t="s">
        <v>578</v>
      </c>
    </row>
    <row r="111" s="5" customFormat="1" spans="1:25">
      <c r="A111" s="5" t="s">
        <v>579</v>
      </c>
      <c r="B111" s="5" t="s">
        <v>26</v>
      </c>
      <c r="C111" s="5" t="s">
        <v>27</v>
      </c>
      <c r="D111" s="5" t="s">
        <v>580</v>
      </c>
      <c r="E111" s="5" t="s">
        <v>581</v>
      </c>
      <c r="F111" s="7">
        <v>45343</v>
      </c>
      <c r="G111" s="7">
        <v>45347</v>
      </c>
      <c r="H111" s="5">
        <v>1</v>
      </c>
      <c r="I111" s="5">
        <v>4</v>
      </c>
      <c r="J111" s="5">
        <v>4</v>
      </c>
      <c r="K111" s="5" t="s">
        <v>30</v>
      </c>
      <c r="L111" s="5">
        <v>258.4</v>
      </c>
      <c r="M111" s="5">
        <v>258.4</v>
      </c>
      <c r="N111" s="5" t="s">
        <v>582</v>
      </c>
      <c r="O111" s="5" t="s">
        <v>32</v>
      </c>
      <c r="P111" s="5" t="s">
        <v>33</v>
      </c>
      <c r="Q111" s="5">
        <v>0</v>
      </c>
      <c r="R111" s="8">
        <v>45319.0000115741</v>
      </c>
      <c r="S111" s="7">
        <v>45348</v>
      </c>
      <c r="T111" s="5" t="s">
        <v>34</v>
      </c>
      <c r="U111" s="5">
        <v>258.4</v>
      </c>
      <c r="V111" s="5">
        <v>0</v>
      </c>
      <c r="W111" s="5">
        <v>0</v>
      </c>
      <c r="X111" s="5" t="s">
        <v>583</v>
      </c>
      <c r="Y111" s="5" t="s">
        <v>155</v>
      </c>
    </row>
    <row r="112" s="5" customFormat="1" spans="1:25">
      <c r="A112" s="5" t="s">
        <v>579</v>
      </c>
      <c r="B112" s="5" t="s">
        <v>26</v>
      </c>
      <c r="C112" s="5" t="s">
        <v>229</v>
      </c>
      <c r="D112" s="5" t="s">
        <v>580</v>
      </c>
      <c r="E112" s="5" t="s">
        <v>581</v>
      </c>
      <c r="F112" s="7">
        <v>45343</v>
      </c>
      <c r="G112" s="7">
        <v>45347</v>
      </c>
      <c r="H112" s="5">
        <v>1</v>
      </c>
      <c r="I112" s="5">
        <v>4</v>
      </c>
      <c r="J112" s="5">
        <v>4</v>
      </c>
      <c r="K112" s="5" t="s">
        <v>30</v>
      </c>
      <c r="L112" s="5">
        <v>-258.4</v>
      </c>
      <c r="M112" s="5">
        <v>-258.4</v>
      </c>
      <c r="N112" s="5" t="s">
        <v>582</v>
      </c>
      <c r="O112" s="5" t="s">
        <v>32</v>
      </c>
      <c r="P112" s="5" t="s">
        <v>33</v>
      </c>
      <c r="Q112" s="5">
        <v>0</v>
      </c>
      <c r="R112" s="8">
        <v>45319.0000115741</v>
      </c>
      <c r="S112" s="7">
        <v>45348</v>
      </c>
      <c r="T112" s="5" t="s">
        <v>34</v>
      </c>
      <c r="U112" s="5">
        <v>-258.4</v>
      </c>
      <c r="V112" s="5">
        <v>0</v>
      </c>
      <c r="W112" s="5">
        <v>0</v>
      </c>
      <c r="X112" s="5" t="s">
        <v>583</v>
      </c>
      <c r="Y112" s="5" t="s">
        <v>155</v>
      </c>
    </row>
    <row r="113" s="5" customFormat="1" spans="1:25">
      <c r="A113" s="5" t="s">
        <v>584</v>
      </c>
      <c r="B113" s="5" t="s">
        <v>26</v>
      </c>
      <c r="C113" s="5" t="s">
        <v>27</v>
      </c>
      <c r="D113" s="5" t="s">
        <v>475</v>
      </c>
      <c r="E113" s="5" t="s">
        <v>585</v>
      </c>
      <c r="F113" s="7">
        <v>45340</v>
      </c>
      <c r="G113" s="7">
        <v>45341</v>
      </c>
      <c r="H113" s="5">
        <v>1</v>
      </c>
      <c r="I113" s="5">
        <v>1</v>
      </c>
      <c r="J113" s="5">
        <v>1</v>
      </c>
      <c r="K113" s="5" t="s">
        <v>30</v>
      </c>
      <c r="L113" s="5">
        <v>270.89</v>
      </c>
      <c r="M113" s="5">
        <v>270.89</v>
      </c>
      <c r="N113" s="5" t="s">
        <v>586</v>
      </c>
      <c r="O113" s="5" t="s">
        <v>32</v>
      </c>
      <c r="P113" s="5" t="s">
        <v>33</v>
      </c>
      <c r="Q113" s="5">
        <v>0</v>
      </c>
      <c r="R113" s="8">
        <v>45319.0000115741</v>
      </c>
      <c r="S113" s="7">
        <v>45348</v>
      </c>
      <c r="T113" s="5" t="s">
        <v>34</v>
      </c>
      <c r="U113" s="5">
        <v>270.89</v>
      </c>
      <c r="V113" s="5">
        <v>0</v>
      </c>
      <c r="W113" s="5">
        <v>0</v>
      </c>
      <c r="X113" s="5" t="s">
        <v>587</v>
      </c>
      <c r="Y113" s="5" t="s">
        <v>588</v>
      </c>
    </row>
    <row r="114" s="5" customFormat="1" spans="1:25">
      <c r="A114" s="5" t="s">
        <v>589</v>
      </c>
      <c r="B114" s="5" t="s">
        <v>26</v>
      </c>
      <c r="C114" s="5" t="s">
        <v>27</v>
      </c>
      <c r="D114" s="5" t="s">
        <v>231</v>
      </c>
      <c r="E114" s="5" t="s">
        <v>147</v>
      </c>
      <c r="F114" s="7">
        <v>45340</v>
      </c>
      <c r="G114" s="7">
        <v>45341</v>
      </c>
      <c r="H114" s="5">
        <v>1</v>
      </c>
      <c r="I114" s="5">
        <v>1</v>
      </c>
      <c r="J114" s="5">
        <v>1</v>
      </c>
      <c r="K114" s="5" t="s">
        <v>30</v>
      </c>
      <c r="L114" s="5">
        <v>544.55</v>
      </c>
      <c r="M114" s="5">
        <v>544.55</v>
      </c>
      <c r="N114" s="5" t="s">
        <v>590</v>
      </c>
      <c r="O114" s="5" t="s">
        <v>32</v>
      </c>
      <c r="P114" s="5" t="s">
        <v>33</v>
      </c>
      <c r="Q114" s="5">
        <v>0</v>
      </c>
      <c r="R114" s="8">
        <v>45319</v>
      </c>
      <c r="S114" s="7">
        <v>45348</v>
      </c>
      <c r="T114" s="5" t="s">
        <v>34</v>
      </c>
      <c r="U114" s="5">
        <v>544.55</v>
      </c>
      <c r="V114" s="5">
        <v>0</v>
      </c>
      <c r="W114" s="5">
        <v>0</v>
      </c>
      <c r="X114" s="5" t="s">
        <v>591</v>
      </c>
      <c r="Y114" s="5" t="s">
        <v>592</v>
      </c>
    </row>
    <row r="115" s="5" customFormat="1" spans="1:25">
      <c r="A115" s="5" t="s">
        <v>593</v>
      </c>
      <c r="B115" s="5" t="s">
        <v>26</v>
      </c>
      <c r="C115" s="5" t="s">
        <v>27</v>
      </c>
      <c r="D115" s="5" t="s">
        <v>505</v>
      </c>
      <c r="E115" s="5" t="s">
        <v>533</v>
      </c>
      <c r="F115" s="7">
        <v>45340</v>
      </c>
      <c r="G115" s="7">
        <v>45341</v>
      </c>
      <c r="H115" s="5">
        <v>1</v>
      </c>
      <c r="I115" s="5">
        <v>1</v>
      </c>
      <c r="J115" s="5">
        <v>1</v>
      </c>
      <c r="K115" s="5" t="s">
        <v>30</v>
      </c>
      <c r="L115" s="5">
        <v>325.06</v>
      </c>
      <c r="M115" s="5">
        <v>325.06</v>
      </c>
      <c r="N115" s="5" t="s">
        <v>594</v>
      </c>
      <c r="O115" s="5" t="s">
        <v>32</v>
      </c>
      <c r="P115" s="5" t="s">
        <v>33</v>
      </c>
      <c r="Q115" s="5">
        <v>0</v>
      </c>
      <c r="R115" s="8">
        <v>45319</v>
      </c>
      <c r="S115" s="7">
        <v>45348</v>
      </c>
      <c r="T115" s="5" t="s">
        <v>34</v>
      </c>
      <c r="U115" s="5">
        <v>325.06</v>
      </c>
      <c r="V115" s="5">
        <v>0</v>
      </c>
      <c r="W115" s="5">
        <v>0</v>
      </c>
      <c r="X115" s="5" t="s">
        <v>595</v>
      </c>
      <c r="Y115" s="5" t="s">
        <v>596</v>
      </c>
    </row>
    <row r="116" s="5" customFormat="1" spans="1:25">
      <c r="A116" s="5" t="s">
        <v>597</v>
      </c>
      <c r="B116" s="5" t="s">
        <v>26</v>
      </c>
      <c r="C116" s="5" t="s">
        <v>27</v>
      </c>
      <c r="D116" s="5" t="s">
        <v>598</v>
      </c>
      <c r="E116" s="5" t="s">
        <v>599</v>
      </c>
      <c r="F116" s="7">
        <v>45340</v>
      </c>
      <c r="G116" s="7">
        <v>45345</v>
      </c>
      <c r="H116" s="5">
        <v>1</v>
      </c>
      <c r="I116" s="5">
        <v>5</v>
      </c>
      <c r="J116" s="5">
        <v>5</v>
      </c>
      <c r="K116" s="5" t="s">
        <v>30</v>
      </c>
      <c r="L116" s="5">
        <v>364.67</v>
      </c>
      <c r="M116" s="5">
        <v>364.67</v>
      </c>
      <c r="N116" s="5" t="s">
        <v>600</v>
      </c>
      <c r="O116" s="5" t="s">
        <v>32</v>
      </c>
      <c r="P116" s="5" t="s">
        <v>33</v>
      </c>
      <c r="Q116" s="5">
        <v>0</v>
      </c>
      <c r="R116" s="8">
        <v>45319.0000115741</v>
      </c>
      <c r="S116" s="7">
        <v>45348</v>
      </c>
      <c r="T116" s="5" t="s">
        <v>34</v>
      </c>
      <c r="U116" s="5">
        <v>364.67</v>
      </c>
      <c r="V116" s="5">
        <v>0</v>
      </c>
      <c r="W116" s="5">
        <v>0</v>
      </c>
      <c r="X116" s="5" t="s">
        <v>601</v>
      </c>
      <c r="Y116" s="5" t="s">
        <v>602</v>
      </c>
    </row>
    <row r="117" s="5" customFormat="1" spans="1:25">
      <c r="A117" s="5" t="s">
        <v>603</v>
      </c>
      <c r="B117" s="5" t="s">
        <v>26</v>
      </c>
      <c r="C117" s="5" t="s">
        <v>27</v>
      </c>
      <c r="D117" s="5" t="s">
        <v>475</v>
      </c>
      <c r="E117" s="5" t="s">
        <v>604</v>
      </c>
      <c r="F117" s="7">
        <v>45340</v>
      </c>
      <c r="G117" s="7">
        <v>45341</v>
      </c>
      <c r="H117" s="5">
        <v>1</v>
      </c>
      <c r="I117" s="5">
        <v>1</v>
      </c>
      <c r="J117" s="5">
        <v>1</v>
      </c>
      <c r="K117" s="5" t="s">
        <v>30</v>
      </c>
      <c r="L117" s="5">
        <v>259.77</v>
      </c>
      <c r="M117" s="5">
        <v>259.77</v>
      </c>
      <c r="N117" s="5" t="s">
        <v>605</v>
      </c>
      <c r="O117" s="5" t="s">
        <v>32</v>
      </c>
      <c r="P117" s="5" t="s">
        <v>33</v>
      </c>
      <c r="Q117" s="5">
        <v>0</v>
      </c>
      <c r="R117" s="8">
        <v>45319.0000115741</v>
      </c>
      <c r="S117" s="7">
        <v>45348</v>
      </c>
      <c r="T117" s="5" t="s">
        <v>34</v>
      </c>
      <c r="U117" s="5">
        <v>259.77</v>
      </c>
      <c r="V117" s="5">
        <v>0</v>
      </c>
      <c r="W117" s="5">
        <v>0</v>
      </c>
      <c r="X117" s="5" t="s">
        <v>606</v>
      </c>
      <c r="Y117" s="5" t="s">
        <v>607</v>
      </c>
    </row>
    <row r="118" s="5" customFormat="1" spans="1:25">
      <c r="A118" s="5" t="s">
        <v>608</v>
      </c>
      <c r="B118" s="5" t="s">
        <v>26</v>
      </c>
      <c r="C118" s="5" t="s">
        <v>27</v>
      </c>
      <c r="D118" s="5" t="s">
        <v>28</v>
      </c>
      <c r="E118" s="5" t="s">
        <v>369</v>
      </c>
      <c r="F118" s="7">
        <v>45346</v>
      </c>
      <c r="G118" s="7">
        <v>45347</v>
      </c>
      <c r="H118" s="5">
        <v>1</v>
      </c>
      <c r="I118" s="5">
        <v>1</v>
      </c>
      <c r="J118" s="5">
        <v>1</v>
      </c>
      <c r="K118" s="5" t="s">
        <v>30</v>
      </c>
      <c r="L118" s="5">
        <v>206.85</v>
      </c>
      <c r="M118" s="5">
        <v>206.85</v>
      </c>
      <c r="N118" s="5" t="s">
        <v>609</v>
      </c>
      <c r="O118" s="5" t="s">
        <v>32</v>
      </c>
      <c r="P118" s="5" t="s">
        <v>33</v>
      </c>
      <c r="Q118" s="5">
        <v>0</v>
      </c>
      <c r="R118" s="8">
        <v>45319.0000115741</v>
      </c>
      <c r="S118" s="7">
        <v>45348</v>
      </c>
      <c r="T118" s="5" t="s">
        <v>34</v>
      </c>
      <c r="U118" s="5">
        <v>206.85</v>
      </c>
      <c r="V118" s="5">
        <v>0</v>
      </c>
      <c r="W118" s="5">
        <v>0</v>
      </c>
      <c r="X118" s="5" t="s">
        <v>610</v>
      </c>
      <c r="Y118" s="5" t="s">
        <v>611</v>
      </c>
    </row>
    <row r="119" s="5" customFormat="1" spans="1:25">
      <c r="A119" s="5" t="s">
        <v>612</v>
      </c>
      <c r="B119" s="5" t="s">
        <v>26</v>
      </c>
      <c r="C119" s="5" t="s">
        <v>27</v>
      </c>
      <c r="D119" s="5" t="s">
        <v>28</v>
      </c>
      <c r="E119" s="5" t="s">
        <v>369</v>
      </c>
      <c r="F119" s="7">
        <v>45343</v>
      </c>
      <c r="G119" s="7">
        <v>45344</v>
      </c>
      <c r="H119" s="5">
        <v>1</v>
      </c>
      <c r="I119" s="5">
        <v>1</v>
      </c>
      <c r="J119" s="5">
        <v>1</v>
      </c>
      <c r="K119" s="5" t="s">
        <v>30</v>
      </c>
      <c r="L119" s="5">
        <v>206.85</v>
      </c>
      <c r="M119" s="5">
        <v>206.85</v>
      </c>
      <c r="N119" s="5" t="s">
        <v>609</v>
      </c>
      <c r="O119" s="5" t="s">
        <v>32</v>
      </c>
      <c r="P119" s="5" t="s">
        <v>33</v>
      </c>
      <c r="Q119" s="5">
        <v>0</v>
      </c>
      <c r="R119" s="8">
        <v>45319</v>
      </c>
      <c r="S119" s="7">
        <v>45348</v>
      </c>
      <c r="T119" s="5" t="s">
        <v>34</v>
      </c>
      <c r="U119" s="5">
        <v>206.85</v>
      </c>
      <c r="V119" s="5">
        <v>0</v>
      </c>
      <c r="W119" s="5">
        <v>0</v>
      </c>
      <c r="X119" s="5" t="s">
        <v>613</v>
      </c>
      <c r="Y119" s="5" t="s">
        <v>614</v>
      </c>
    </row>
    <row r="120" s="5" customFormat="1" spans="1:25">
      <c r="A120" s="5" t="s">
        <v>615</v>
      </c>
      <c r="B120" s="5" t="s">
        <v>26</v>
      </c>
      <c r="C120" s="5" t="s">
        <v>27</v>
      </c>
      <c r="D120" s="5" t="s">
        <v>314</v>
      </c>
      <c r="E120" s="5" t="s">
        <v>616</v>
      </c>
      <c r="F120" s="7">
        <v>45342</v>
      </c>
      <c r="G120" s="7">
        <v>45344</v>
      </c>
      <c r="H120" s="5">
        <v>1</v>
      </c>
      <c r="I120" s="5">
        <v>2</v>
      </c>
      <c r="J120" s="5">
        <v>2</v>
      </c>
      <c r="K120" s="5" t="s">
        <v>30</v>
      </c>
      <c r="L120" s="5">
        <v>215.32</v>
      </c>
      <c r="M120" s="5">
        <v>215.32</v>
      </c>
      <c r="N120" s="5" t="s">
        <v>617</v>
      </c>
      <c r="O120" s="5" t="s">
        <v>32</v>
      </c>
      <c r="P120" s="5" t="s">
        <v>33</v>
      </c>
      <c r="Q120" s="5">
        <v>0</v>
      </c>
      <c r="R120" s="8">
        <v>45320.0000115741</v>
      </c>
      <c r="S120" s="7">
        <v>45348</v>
      </c>
      <c r="T120" s="5" t="s">
        <v>34</v>
      </c>
      <c r="U120" s="5">
        <v>215.32</v>
      </c>
      <c r="V120" s="5">
        <v>0</v>
      </c>
      <c r="W120" s="5">
        <v>0</v>
      </c>
      <c r="X120" s="5" t="s">
        <v>618</v>
      </c>
      <c r="Y120" s="5" t="s">
        <v>619</v>
      </c>
    </row>
    <row r="121" s="5" customFormat="1" spans="1:25">
      <c r="A121" s="5" t="s">
        <v>620</v>
      </c>
      <c r="B121" s="5" t="s">
        <v>26</v>
      </c>
      <c r="C121" s="5" t="s">
        <v>27</v>
      </c>
      <c r="D121" s="5" t="s">
        <v>314</v>
      </c>
      <c r="E121" s="5" t="s">
        <v>616</v>
      </c>
      <c r="F121" s="7">
        <v>45342</v>
      </c>
      <c r="G121" s="7">
        <v>45344</v>
      </c>
      <c r="H121" s="5">
        <v>1</v>
      </c>
      <c r="I121" s="5">
        <v>2</v>
      </c>
      <c r="J121" s="5">
        <v>2</v>
      </c>
      <c r="K121" s="5" t="s">
        <v>30</v>
      </c>
      <c r="L121" s="5">
        <v>215.32</v>
      </c>
      <c r="M121" s="5">
        <v>215.32</v>
      </c>
      <c r="N121" s="5" t="s">
        <v>621</v>
      </c>
      <c r="O121" s="5" t="s">
        <v>32</v>
      </c>
      <c r="P121" s="5" t="s">
        <v>33</v>
      </c>
      <c r="Q121" s="5">
        <v>0</v>
      </c>
      <c r="R121" s="8">
        <v>45320.0000115741</v>
      </c>
      <c r="S121" s="7">
        <v>45348</v>
      </c>
      <c r="T121" s="5" t="s">
        <v>34</v>
      </c>
      <c r="U121" s="5">
        <v>215.32</v>
      </c>
      <c r="V121" s="5">
        <v>0</v>
      </c>
      <c r="W121" s="5">
        <v>0</v>
      </c>
      <c r="X121" s="5" t="s">
        <v>622</v>
      </c>
      <c r="Y121" s="5" t="s">
        <v>623</v>
      </c>
    </row>
    <row r="122" s="5" customFormat="1" spans="1:25">
      <c r="A122" s="5" t="s">
        <v>624</v>
      </c>
      <c r="B122" s="5" t="s">
        <v>26</v>
      </c>
      <c r="C122" s="5" t="s">
        <v>27</v>
      </c>
      <c r="D122" s="5" t="s">
        <v>231</v>
      </c>
      <c r="E122" s="5" t="s">
        <v>147</v>
      </c>
      <c r="F122" s="7">
        <v>45340</v>
      </c>
      <c r="G122" s="7">
        <v>45341</v>
      </c>
      <c r="H122" s="5">
        <v>1</v>
      </c>
      <c r="I122" s="5">
        <v>1</v>
      </c>
      <c r="J122" s="5">
        <v>1</v>
      </c>
      <c r="K122" s="5" t="s">
        <v>30</v>
      </c>
      <c r="L122" s="5">
        <v>639.01</v>
      </c>
      <c r="M122" s="5">
        <v>639.01</v>
      </c>
      <c r="N122" s="5" t="s">
        <v>625</v>
      </c>
      <c r="O122" s="5" t="s">
        <v>32</v>
      </c>
      <c r="P122" s="5" t="s">
        <v>33</v>
      </c>
      <c r="Q122" s="5">
        <v>0</v>
      </c>
      <c r="R122" s="8">
        <v>45320</v>
      </c>
      <c r="S122" s="7">
        <v>45348</v>
      </c>
      <c r="T122" s="5" t="s">
        <v>34</v>
      </c>
      <c r="U122" s="5">
        <v>639.01</v>
      </c>
      <c r="V122" s="5">
        <v>0</v>
      </c>
      <c r="W122" s="5">
        <v>0</v>
      </c>
      <c r="X122" s="5" t="s">
        <v>626</v>
      </c>
      <c r="Y122" s="5" t="s">
        <v>627</v>
      </c>
    </row>
    <row r="123" s="5" customFormat="1" spans="1:25">
      <c r="A123" s="5" t="s">
        <v>628</v>
      </c>
      <c r="B123" s="5" t="s">
        <v>26</v>
      </c>
      <c r="C123" s="5" t="s">
        <v>27</v>
      </c>
      <c r="D123" s="5" t="s">
        <v>395</v>
      </c>
      <c r="E123" s="5" t="s">
        <v>401</v>
      </c>
      <c r="F123" s="7">
        <v>45340</v>
      </c>
      <c r="G123" s="7">
        <v>45342</v>
      </c>
      <c r="H123" s="5">
        <v>1</v>
      </c>
      <c r="I123" s="5">
        <v>2</v>
      </c>
      <c r="J123" s="5">
        <v>2</v>
      </c>
      <c r="K123" s="5" t="s">
        <v>30</v>
      </c>
      <c r="L123" s="5">
        <v>68.08</v>
      </c>
      <c r="M123" s="5">
        <v>68.08</v>
      </c>
      <c r="N123" s="5" t="s">
        <v>629</v>
      </c>
      <c r="O123" s="5" t="s">
        <v>32</v>
      </c>
      <c r="P123" s="5" t="s">
        <v>33</v>
      </c>
      <c r="Q123" s="5">
        <v>0</v>
      </c>
      <c r="R123" s="8">
        <v>45321</v>
      </c>
      <c r="S123" s="7">
        <v>45348</v>
      </c>
      <c r="T123" s="5" t="s">
        <v>34</v>
      </c>
      <c r="U123" s="5">
        <v>68.08</v>
      </c>
      <c r="V123" s="5">
        <v>0</v>
      </c>
      <c r="W123" s="5">
        <v>0</v>
      </c>
      <c r="X123" s="5" t="s">
        <v>630</v>
      </c>
      <c r="Y123" s="5" t="s">
        <v>631</v>
      </c>
    </row>
    <row r="124" s="5" customFormat="1" spans="1:25">
      <c r="A124" s="5" t="s">
        <v>632</v>
      </c>
      <c r="B124" s="5" t="s">
        <v>26</v>
      </c>
      <c r="C124" s="5" t="s">
        <v>27</v>
      </c>
      <c r="D124" s="5" t="s">
        <v>633</v>
      </c>
      <c r="E124" s="5" t="s">
        <v>141</v>
      </c>
      <c r="F124" s="7">
        <v>45335</v>
      </c>
      <c r="G124" s="7">
        <v>45343</v>
      </c>
      <c r="H124" s="5">
        <v>1</v>
      </c>
      <c r="I124" s="5">
        <v>8</v>
      </c>
      <c r="J124" s="5">
        <v>8</v>
      </c>
      <c r="K124" s="5" t="s">
        <v>30</v>
      </c>
      <c r="L124" s="5">
        <v>960.07</v>
      </c>
      <c r="M124" s="5">
        <v>960.07</v>
      </c>
      <c r="N124" s="5" t="s">
        <v>634</v>
      </c>
      <c r="O124" s="5" t="s">
        <v>32</v>
      </c>
      <c r="P124" s="5" t="s">
        <v>33</v>
      </c>
      <c r="Q124" s="5">
        <v>0</v>
      </c>
      <c r="R124" s="8">
        <v>45321.0000115741</v>
      </c>
      <c r="S124" s="7">
        <v>45348</v>
      </c>
      <c r="T124" s="5" t="s">
        <v>34</v>
      </c>
      <c r="U124" s="5">
        <v>960.07</v>
      </c>
      <c r="V124" s="5">
        <v>0</v>
      </c>
      <c r="W124" s="5">
        <v>0</v>
      </c>
      <c r="X124" s="5" t="s">
        <v>635</v>
      </c>
      <c r="Y124" s="5" t="s">
        <v>636</v>
      </c>
    </row>
    <row r="125" s="5" customFormat="1" spans="1:25">
      <c r="A125" s="5" t="s">
        <v>637</v>
      </c>
      <c r="B125" s="5" t="s">
        <v>26</v>
      </c>
      <c r="C125" s="5" t="s">
        <v>27</v>
      </c>
      <c r="D125" s="5" t="s">
        <v>638</v>
      </c>
      <c r="E125" s="5" t="s">
        <v>639</v>
      </c>
      <c r="F125" s="7">
        <v>45340</v>
      </c>
      <c r="G125" s="7">
        <v>45343</v>
      </c>
      <c r="H125" s="5">
        <v>4</v>
      </c>
      <c r="I125" s="5">
        <v>3</v>
      </c>
      <c r="J125" s="5">
        <v>12</v>
      </c>
      <c r="K125" s="5" t="s">
        <v>30</v>
      </c>
      <c r="L125" s="5">
        <v>2764.2</v>
      </c>
      <c r="M125" s="5">
        <v>2764.2</v>
      </c>
      <c r="N125" s="5" t="s">
        <v>640</v>
      </c>
      <c r="O125" s="5" t="s">
        <v>32</v>
      </c>
      <c r="P125" s="5" t="s">
        <v>33</v>
      </c>
      <c r="Q125" s="5">
        <v>0</v>
      </c>
      <c r="R125" s="8">
        <v>45321.0000115741</v>
      </c>
      <c r="S125" s="7">
        <v>45348</v>
      </c>
      <c r="T125" s="5" t="s">
        <v>34</v>
      </c>
      <c r="U125" s="5">
        <v>2764.2</v>
      </c>
      <c r="V125" s="5">
        <v>0</v>
      </c>
      <c r="W125" s="5">
        <v>0</v>
      </c>
      <c r="X125" s="5" t="s">
        <v>641</v>
      </c>
      <c r="Y125" s="5" t="s">
        <v>155</v>
      </c>
    </row>
    <row r="126" s="5" customFormat="1" spans="1:25">
      <c r="A126" s="5" t="s">
        <v>642</v>
      </c>
      <c r="B126" s="5" t="s">
        <v>26</v>
      </c>
      <c r="C126" s="5" t="s">
        <v>27</v>
      </c>
      <c r="D126" s="5" t="s">
        <v>643</v>
      </c>
      <c r="E126" s="5" t="s">
        <v>189</v>
      </c>
      <c r="F126" s="7">
        <v>45339</v>
      </c>
      <c r="G126" s="7">
        <v>45341</v>
      </c>
      <c r="H126" s="5">
        <v>1</v>
      </c>
      <c r="I126" s="5">
        <v>2</v>
      </c>
      <c r="J126" s="5">
        <v>2</v>
      </c>
      <c r="K126" s="5" t="s">
        <v>30</v>
      </c>
      <c r="L126" s="5">
        <v>189.23</v>
      </c>
      <c r="M126" s="5">
        <v>189.23</v>
      </c>
      <c r="N126" s="5" t="s">
        <v>644</v>
      </c>
      <c r="O126" s="5" t="s">
        <v>32</v>
      </c>
      <c r="P126" s="5" t="s">
        <v>33</v>
      </c>
      <c r="Q126" s="5">
        <v>0</v>
      </c>
      <c r="R126" s="8">
        <v>45321.0000115741</v>
      </c>
      <c r="S126" s="7">
        <v>45348</v>
      </c>
      <c r="T126" s="5" t="s">
        <v>34</v>
      </c>
      <c r="U126" s="5">
        <v>189.23</v>
      </c>
      <c r="V126" s="5">
        <v>0</v>
      </c>
      <c r="W126" s="5">
        <v>0</v>
      </c>
      <c r="X126" s="5" t="s">
        <v>645</v>
      </c>
      <c r="Y126" s="5" t="s">
        <v>646</v>
      </c>
    </row>
    <row r="127" s="5" customFormat="1" spans="1:25">
      <c r="A127" s="5" t="s">
        <v>647</v>
      </c>
      <c r="B127" s="5" t="s">
        <v>26</v>
      </c>
      <c r="C127" s="5" t="s">
        <v>27</v>
      </c>
      <c r="D127" s="5" t="s">
        <v>384</v>
      </c>
      <c r="E127" s="5" t="s">
        <v>385</v>
      </c>
      <c r="F127" s="7">
        <v>45339</v>
      </c>
      <c r="G127" s="7">
        <v>45341</v>
      </c>
      <c r="H127" s="5">
        <v>1</v>
      </c>
      <c r="I127" s="5">
        <v>2</v>
      </c>
      <c r="J127" s="5">
        <v>2</v>
      </c>
      <c r="K127" s="5" t="s">
        <v>30</v>
      </c>
      <c r="L127" s="5">
        <v>197.56</v>
      </c>
      <c r="M127" s="5">
        <v>197.56</v>
      </c>
      <c r="N127" s="5" t="s">
        <v>648</v>
      </c>
      <c r="O127" s="5" t="s">
        <v>32</v>
      </c>
      <c r="P127" s="5" t="s">
        <v>33</v>
      </c>
      <c r="Q127" s="5">
        <v>0</v>
      </c>
      <c r="R127" s="8">
        <v>45321</v>
      </c>
      <c r="S127" s="7">
        <v>45348</v>
      </c>
      <c r="T127" s="5" t="s">
        <v>34</v>
      </c>
      <c r="U127" s="5">
        <v>197.56</v>
      </c>
      <c r="V127" s="5">
        <v>0</v>
      </c>
      <c r="W127" s="5">
        <v>0</v>
      </c>
      <c r="X127" s="5" t="s">
        <v>649</v>
      </c>
      <c r="Y127" s="5" t="s">
        <v>650</v>
      </c>
    </row>
    <row r="128" s="5" customFormat="1" spans="1:25">
      <c r="A128" s="5" t="s">
        <v>651</v>
      </c>
      <c r="B128" s="5" t="s">
        <v>26</v>
      </c>
      <c r="C128" s="5" t="s">
        <v>27</v>
      </c>
      <c r="D128" s="5" t="s">
        <v>384</v>
      </c>
      <c r="E128" s="5" t="s">
        <v>385</v>
      </c>
      <c r="F128" s="7">
        <v>45339</v>
      </c>
      <c r="G128" s="7">
        <v>45341</v>
      </c>
      <c r="H128" s="5">
        <v>1</v>
      </c>
      <c r="I128" s="5">
        <v>2</v>
      </c>
      <c r="J128" s="5">
        <v>2</v>
      </c>
      <c r="K128" s="5" t="s">
        <v>30</v>
      </c>
      <c r="L128" s="5">
        <v>197.56</v>
      </c>
      <c r="M128" s="5">
        <v>197.56</v>
      </c>
      <c r="N128" s="5" t="s">
        <v>652</v>
      </c>
      <c r="O128" s="5" t="s">
        <v>32</v>
      </c>
      <c r="P128" s="5" t="s">
        <v>33</v>
      </c>
      <c r="Q128" s="5">
        <v>0</v>
      </c>
      <c r="R128" s="8">
        <v>45321.0000115741</v>
      </c>
      <c r="S128" s="7">
        <v>45348</v>
      </c>
      <c r="T128" s="5" t="s">
        <v>34</v>
      </c>
      <c r="U128" s="5">
        <v>197.56</v>
      </c>
      <c r="V128" s="5">
        <v>0</v>
      </c>
      <c r="W128" s="5">
        <v>0</v>
      </c>
      <c r="X128" s="5" t="s">
        <v>653</v>
      </c>
      <c r="Y128" s="5" t="s">
        <v>654</v>
      </c>
    </row>
    <row r="129" s="5" customFormat="1" spans="1:25">
      <c r="A129" s="5" t="s">
        <v>655</v>
      </c>
      <c r="B129" s="5" t="s">
        <v>26</v>
      </c>
      <c r="C129" s="5" t="s">
        <v>27</v>
      </c>
      <c r="D129" s="5" t="s">
        <v>384</v>
      </c>
      <c r="E129" s="5" t="s">
        <v>385</v>
      </c>
      <c r="F129" s="7">
        <v>45344</v>
      </c>
      <c r="G129" s="7">
        <v>45346</v>
      </c>
      <c r="H129" s="5">
        <v>1</v>
      </c>
      <c r="I129" s="5">
        <v>2</v>
      </c>
      <c r="J129" s="5">
        <v>2</v>
      </c>
      <c r="K129" s="5" t="s">
        <v>30</v>
      </c>
      <c r="L129" s="5">
        <v>197.56</v>
      </c>
      <c r="M129" s="5">
        <v>197.56</v>
      </c>
      <c r="N129" s="5" t="s">
        <v>656</v>
      </c>
      <c r="O129" s="5" t="s">
        <v>32</v>
      </c>
      <c r="P129" s="5" t="s">
        <v>33</v>
      </c>
      <c r="Q129" s="5">
        <v>0</v>
      </c>
      <c r="R129" s="8">
        <v>45321.0000115741</v>
      </c>
      <c r="S129" s="7">
        <v>45348</v>
      </c>
      <c r="T129" s="5" t="s">
        <v>34</v>
      </c>
      <c r="U129" s="5">
        <v>197.56</v>
      </c>
      <c r="V129" s="5">
        <v>0</v>
      </c>
      <c r="W129" s="5">
        <v>0</v>
      </c>
      <c r="X129" s="5" t="s">
        <v>657</v>
      </c>
      <c r="Y129" s="5" t="s">
        <v>650</v>
      </c>
    </row>
    <row r="130" s="5" customFormat="1" spans="1:25">
      <c r="A130" s="5" t="s">
        <v>658</v>
      </c>
      <c r="B130" s="5" t="s">
        <v>26</v>
      </c>
      <c r="C130" s="5" t="s">
        <v>27</v>
      </c>
      <c r="D130" s="5" t="s">
        <v>505</v>
      </c>
      <c r="E130" s="5" t="s">
        <v>533</v>
      </c>
      <c r="F130" s="7">
        <v>45339</v>
      </c>
      <c r="G130" s="7">
        <v>45341</v>
      </c>
      <c r="H130" s="5">
        <v>1</v>
      </c>
      <c r="I130" s="5">
        <v>2</v>
      </c>
      <c r="J130" s="5">
        <v>2</v>
      </c>
      <c r="K130" s="5" t="s">
        <v>30</v>
      </c>
      <c r="L130" s="5">
        <v>876.68</v>
      </c>
      <c r="M130" s="5">
        <v>876.68</v>
      </c>
      <c r="N130" s="5" t="s">
        <v>659</v>
      </c>
      <c r="O130" s="5" t="s">
        <v>32</v>
      </c>
      <c r="P130" s="5" t="s">
        <v>33</v>
      </c>
      <c r="Q130" s="5">
        <v>0</v>
      </c>
      <c r="R130" s="8">
        <v>45321.0000115741</v>
      </c>
      <c r="S130" s="7">
        <v>45348</v>
      </c>
      <c r="T130" s="5" t="s">
        <v>34</v>
      </c>
      <c r="U130" s="5">
        <v>876.68</v>
      </c>
      <c r="V130" s="5">
        <v>0</v>
      </c>
      <c r="W130" s="5">
        <v>0</v>
      </c>
      <c r="X130" s="5" t="s">
        <v>660</v>
      </c>
      <c r="Y130" s="5" t="s">
        <v>661</v>
      </c>
    </row>
    <row r="131" s="5" customFormat="1" spans="1:25">
      <c r="A131" s="5" t="s">
        <v>662</v>
      </c>
      <c r="B131" s="5" t="s">
        <v>26</v>
      </c>
      <c r="C131" s="5" t="s">
        <v>27</v>
      </c>
      <c r="D131" s="5" t="s">
        <v>663</v>
      </c>
      <c r="E131" s="5" t="s">
        <v>664</v>
      </c>
      <c r="F131" s="7">
        <v>45343</v>
      </c>
      <c r="G131" s="7">
        <v>45344</v>
      </c>
      <c r="H131" s="5">
        <v>1</v>
      </c>
      <c r="I131" s="5">
        <v>1</v>
      </c>
      <c r="J131" s="5">
        <v>1</v>
      </c>
      <c r="K131" s="5" t="s">
        <v>30</v>
      </c>
      <c r="L131" s="5">
        <v>140.32</v>
      </c>
      <c r="M131" s="5">
        <v>140.32</v>
      </c>
      <c r="N131" s="5" t="s">
        <v>665</v>
      </c>
      <c r="O131" s="5" t="s">
        <v>32</v>
      </c>
      <c r="P131" s="5" t="s">
        <v>33</v>
      </c>
      <c r="Q131" s="5">
        <v>0</v>
      </c>
      <c r="R131" s="8">
        <v>45321.0000115741</v>
      </c>
      <c r="S131" s="7">
        <v>45348</v>
      </c>
      <c r="T131" s="5" t="s">
        <v>34</v>
      </c>
      <c r="U131" s="5">
        <v>140.32</v>
      </c>
      <c r="V131" s="5">
        <v>0</v>
      </c>
      <c r="W131" s="5">
        <v>0</v>
      </c>
      <c r="X131" s="5" t="s">
        <v>666</v>
      </c>
      <c r="Y131" s="5" t="s">
        <v>667</v>
      </c>
    </row>
    <row r="132" s="5" customFormat="1" spans="1:25">
      <c r="A132" s="5" t="s">
        <v>668</v>
      </c>
      <c r="B132" s="5" t="s">
        <v>26</v>
      </c>
      <c r="C132" s="5" t="s">
        <v>27</v>
      </c>
      <c r="D132" s="5" t="s">
        <v>481</v>
      </c>
      <c r="E132" s="5" t="s">
        <v>669</v>
      </c>
      <c r="F132" s="7">
        <v>45340</v>
      </c>
      <c r="G132" s="7">
        <v>45345</v>
      </c>
      <c r="H132" s="5">
        <v>1</v>
      </c>
      <c r="I132" s="5">
        <v>5</v>
      </c>
      <c r="J132" s="5">
        <v>5</v>
      </c>
      <c r="K132" s="5" t="s">
        <v>30</v>
      </c>
      <c r="L132" s="5">
        <v>416.1</v>
      </c>
      <c r="M132" s="5">
        <v>416.1</v>
      </c>
      <c r="N132" s="5" t="s">
        <v>670</v>
      </c>
      <c r="O132" s="5" t="s">
        <v>32</v>
      </c>
      <c r="P132" s="5" t="s">
        <v>33</v>
      </c>
      <c r="Q132" s="5">
        <v>0</v>
      </c>
      <c r="R132" s="8">
        <v>45321</v>
      </c>
      <c r="S132" s="7">
        <v>45348</v>
      </c>
      <c r="T132" s="5" t="s">
        <v>34</v>
      </c>
      <c r="U132" s="5">
        <v>416.1</v>
      </c>
      <c r="V132" s="5">
        <v>0</v>
      </c>
      <c r="W132" s="5">
        <v>0</v>
      </c>
      <c r="X132" s="5" t="s">
        <v>671</v>
      </c>
      <c r="Y132" s="5" t="s">
        <v>155</v>
      </c>
    </row>
    <row r="133" s="5" customFormat="1" spans="1:25">
      <c r="A133" s="5" t="s">
        <v>672</v>
      </c>
      <c r="B133" s="5" t="s">
        <v>26</v>
      </c>
      <c r="C133" s="5" t="s">
        <v>27</v>
      </c>
      <c r="D133" s="5" t="s">
        <v>673</v>
      </c>
      <c r="E133" s="5" t="s">
        <v>674</v>
      </c>
      <c r="F133" s="7">
        <v>45339</v>
      </c>
      <c r="G133" s="7">
        <v>45341</v>
      </c>
      <c r="H133" s="5">
        <v>1</v>
      </c>
      <c r="I133" s="5">
        <v>2</v>
      </c>
      <c r="J133" s="5">
        <v>2</v>
      </c>
      <c r="K133" s="5" t="s">
        <v>30</v>
      </c>
      <c r="L133" s="5">
        <v>146.99</v>
      </c>
      <c r="M133" s="5">
        <v>146.99</v>
      </c>
      <c r="N133" s="5" t="s">
        <v>675</v>
      </c>
      <c r="O133" s="5" t="s">
        <v>32</v>
      </c>
      <c r="P133" s="5" t="s">
        <v>33</v>
      </c>
      <c r="Q133" s="5">
        <v>0</v>
      </c>
      <c r="R133" s="8">
        <v>45321.0000115741</v>
      </c>
      <c r="S133" s="7">
        <v>45348</v>
      </c>
      <c r="T133" s="5" t="s">
        <v>34</v>
      </c>
      <c r="U133" s="5">
        <v>146.99</v>
      </c>
      <c r="V133" s="5">
        <v>0</v>
      </c>
      <c r="W133" s="5">
        <v>0</v>
      </c>
      <c r="X133" s="5" t="s">
        <v>676</v>
      </c>
      <c r="Y133" s="5" t="s">
        <v>677</v>
      </c>
    </row>
    <row r="134" s="5" customFormat="1" spans="1:25">
      <c r="A134" s="5" t="s">
        <v>678</v>
      </c>
      <c r="B134" s="5" t="s">
        <v>26</v>
      </c>
      <c r="C134" s="5" t="s">
        <v>27</v>
      </c>
      <c r="D134" s="5" t="s">
        <v>320</v>
      </c>
      <c r="E134" s="5" t="s">
        <v>321</v>
      </c>
      <c r="F134" s="7">
        <v>45339</v>
      </c>
      <c r="G134" s="7">
        <v>45341</v>
      </c>
      <c r="H134" s="5">
        <v>1</v>
      </c>
      <c r="I134" s="5">
        <v>2</v>
      </c>
      <c r="J134" s="5">
        <v>2</v>
      </c>
      <c r="K134" s="5" t="s">
        <v>30</v>
      </c>
      <c r="L134" s="5">
        <v>602.92</v>
      </c>
      <c r="M134" s="5">
        <v>602.92</v>
      </c>
      <c r="N134" s="5" t="s">
        <v>679</v>
      </c>
      <c r="O134" s="5" t="s">
        <v>32</v>
      </c>
      <c r="P134" s="5" t="s">
        <v>33</v>
      </c>
      <c r="Q134" s="5">
        <v>0</v>
      </c>
      <c r="R134" s="8">
        <v>45322</v>
      </c>
      <c r="S134" s="7">
        <v>45348</v>
      </c>
      <c r="T134" s="5" t="s">
        <v>34</v>
      </c>
      <c r="U134" s="5">
        <v>602.92</v>
      </c>
      <c r="V134" s="5">
        <v>0</v>
      </c>
      <c r="W134" s="5">
        <v>0</v>
      </c>
      <c r="X134" s="5" t="s">
        <v>680</v>
      </c>
      <c r="Y134" s="5" t="s">
        <v>681</v>
      </c>
    </row>
    <row r="135" s="5" customFormat="1" spans="1:25">
      <c r="A135" s="5" t="s">
        <v>682</v>
      </c>
      <c r="B135" s="5" t="s">
        <v>26</v>
      </c>
      <c r="C135" s="5" t="s">
        <v>27</v>
      </c>
      <c r="D135" s="5" t="s">
        <v>683</v>
      </c>
      <c r="E135" s="5" t="s">
        <v>684</v>
      </c>
      <c r="F135" s="7">
        <v>45339</v>
      </c>
      <c r="G135" s="7">
        <v>45341</v>
      </c>
      <c r="H135" s="5">
        <v>2</v>
      </c>
      <c r="I135" s="5">
        <v>2</v>
      </c>
      <c r="J135" s="5">
        <v>4</v>
      </c>
      <c r="K135" s="5" t="s">
        <v>30</v>
      </c>
      <c r="L135" s="5">
        <v>299.08</v>
      </c>
      <c r="M135" s="5">
        <v>299.08</v>
      </c>
      <c r="N135" s="5" t="s">
        <v>685</v>
      </c>
      <c r="O135" s="5" t="s">
        <v>32</v>
      </c>
      <c r="P135" s="5" t="s">
        <v>33</v>
      </c>
      <c r="Q135" s="5">
        <v>0</v>
      </c>
      <c r="R135" s="8">
        <v>45322</v>
      </c>
      <c r="S135" s="7">
        <v>45348</v>
      </c>
      <c r="T135" s="5" t="s">
        <v>34</v>
      </c>
      <c r="U135" s="5">
        <v>299.08</v>
      </c>
      <c r="V135" s="5">
        <v>0</v>
      </c>
      <c r="W135" s="5">
        <v>0</v>
      </c>
      <c r="X135" s="5" t="s">
        <v>686</v>
      </c>
      <c r="Y135" s="5" t="s">
        <v>687</v>
      </c>
    </row>
    <row r="136" s="5" customFormat="1" spans="1:25">
      <c r="A136" s="5" t="s">
        <v>688</v>
      </c>
      <c r="B136" s="5" t="s">
        <v>26</v>
      </c>
      <c r="C136" s="5" t="s">
        <v>27</v>
      </c>
      <c r="D136" s="5" t="s">
        <v>689</v>
      </c>
      <c r="E136" s="5" t="s">
        <v>690</v>
      </c>
      <c r="F136" s="7">
        <v>45338</v>
      </c>
      <c r="G136" s="7">
        <v>45341</v>
      </c>
      <c r="H136" s="5">
        <v>2</v>
      </c>
      <c r="I136" s="5">
        <v>3</v>
      </c>
      <c r="J136" s="5">
        <v>6</v>
      </c>
      <c r="K136" s="5" t="s">
        <v>30</v>
      </c>
      <c r="L136" s="5">
        <v>812.78</v>
      </c>
      <c r="M136" s="5">
        <v>812.78</v>
      </c>
      <c r="N136" s="5" t="s">
        <v>691</v>
      </c>
      <c r="O136" s="5" t="s">
        <v>32</v>
      </c>
      <c r="P136" s="5" t="s">
        <v>33</v>
      </c>
      <c r="Q136" s="5">
        <v>0</v>
      </c>
      <c r="R136" s="8">
        <v>45322.0000115741</v>
      </c>
      <c r="S136" s="7">
        <v>45348</v>
      </c>
      <c r="T136" s="5" t="s">
        <v>34</v>
      </c>
      <c r="U136" s="5">
        <v>812.78</v>
      </c>
      <c r="V136" s="5">
        <v>0</v>
      </c>
      <c r="W136" s="5">
        <v>0</v>
      </c>
      <c r="X136" s="5" t="s">
        <v>692</v>
      </c>
      <c r="Y136" s="5" t="s">
        <v>693</v>
      </c>
    </row>
    <row r="137" s="5" customFormat="1" spans="1:25">
      <c r="A137" s="5" t="s">
        <v>694</v>
      </c>
      <c r="B137" s="5" t="s">
        <v>26</v>
      </c>
      <c r="C137" s="5" t="s">
        <v>27</v>
      </c>
      <c r="D137" s="5" t="s">
        <v>571</v>
      </c>
      <c r="E137" s="5" t="s">
        <v>572</v>
      </c>
      <c r="F137" s="7">
        <v>45338</v>
      </c>
      <c r="G137" s="7">
        <v>45342</v>
      </c>
      <c r="H137" s="5">
        <v>1</v>
      </c>
      <c r="I137" s="5">
        <v>4</v>
      </c>
      <c r="J137" s="5">
        <v>4</v>
      </c>
      <c r="K137" s="5" t="s">
        <v>30</v>
      </c>
      <c r="L137" s="5">
        <v>494.8</v>
      </c>
      <c r="M137" s="5">
        <v>494.8</v>
      </c>
      <c r="N137" s="5" t="s">
        <v>695</v>
      </c>
      <c r="O137" s="5" t="s">
        <v>32</v>
      </c>
      <c r="P137" s="5" t="s">
        <v>33</v>
      </c>
      <c r="Q137" s="5">
        <v>0</v>
      </c>
      <c r="R137" s="8">
        <v>45322.0000115741</v>
      </c>
      <c r="S137" s="7">
        <v>45348</v>
      </c>
      <c r="T137" s="5" t="s">
        <v>34</v>
      </c>
      <c r="U137" s="5">
        <v>494.8</v>
      </c>
      <c r="V137" s="5">
        <v>0</v>
      </c>
      <c r="W137" s="5">
        <v>0</v>
      </c>
      <c r="X137" s="5" t="s">
        <v>696</v>
      </c>
      <c r="Y137" s="5" t="s">
        <v>697</v>
      </c>
    </row>
    <row r="138" s="5" customFormat="1" spans="1:25">
      <c r="A138" s="5" t="s">
        <v>698</v>
      </c>
      <c r="B138" s="5" t="s">
        <v>26</v>
      </c>
      <c r="C138" s="5" t="s">
        <v>27</v>
      </c>
      <c r="D138" s="5" t="s">
        <v>443</v>
      </c>
      <c r="E138" s="5" t="s">
        <v>444</v>
      </c>
      <c r="F138" s="7">
        <v>45339</v>
      </c>
      <c r="G138" s="7">
        <v>45342</v>
      </c>
      <c r="H138" s="5">
        <v>1</v>
      </c>
      <c r="I138" s="5">
        <v>3</v>
      </c>
      <c r="J138" s="5">
        <v>3</v>
      </c>
      <c r="K138" s="5" t="s">
        <v>30</v>
      </c>
      <c r="L138" s="5">
        <v>412.35</v>
      </c>
      <c r="M138" s="5">
        <v>412.35</v>
      </c>
      <c r="N138" s="5" t="s">
        <v>699</v>
      </c>
      <c r="O138" s="5" t="s">
        <v>32</v>
      </c>
      <c r="P138" s="5" t="s">
        <v>33</v>
      </c>
      <c r="Q138" s="5">
        <v>0</v>
      </c>
      <c r="R138" s="8">
        <v>45322</v>
      </c>
      <c r="S138" s="7">
        <v>45348</v>
      </c>
      <c r="T138" s="5" t="s">
        <v>34</v>
      </c>
      <c r="U138" s="5">
        <v>412.35</v>
      </c>
      <c r="V138" s="5">
        <v>0</v>
      </c>
      <c r="W138" s="5">
        <v>0</v>
      </c>
      <c r="X138" s="5" t="s">
        <v>700</v>
      </c>
      <c r="Y138" s="5" t="s">
        <v>701</v>
      </c>
    </row>
    <row r="139" s="5" customFormat="1" spans="1:25">
      <c r="A139" s="5" t="s">
        <v>637</v>
      </c>
      <c r="B139" s="5" t="s">
        <v>26</v>
      </c>
      <c r="C139" s="5" t="s">
        <v>229</v>
      </c>
      <c r="D139" s="5" t="s">
        <v>638</v>
      </c>
      <c r="E139" s="5" t="s">
        <v>639</v>
      </c>
      <c r="F139" s="7">
        <v>45340</v>
      </c>
      <c r="G139" s="7">
        <v>45343</v>
      </c>
      <c r="H139" s="5">
        <v>4</v>
      </c>
      <c r="I139" s="5">
        <v>3</v>
      </c>
      <c r="J139" s="5">
        <v>12</v>
      </c>
      <c r="K139" s="5" t="s">
        <v>30</v>
      </c>
      <c r="L139" s="5">
        <v>-2764.2</v>
      </c>
      <c r="M139" s="5">
        <v>-2764.2</v>
      </c>
      <c r="N139" s="5" t="s">
        <v>640</v>
      </c>
      <c r="O139" s="5" t="s">
        <v>32</v>
      </c>
      <c r="P139" s="5" t="s">
        <v>33</v>
      </c>
      <c r="Q139" s="5">
        <v>0</v>
      </c>
      <c r="R139" s="8">
        <v>45321.0000115741</v>
      </c>
      <c r="S139" s="7">
        <v>45348</v>
      </c>
      <c r="T139" s="5" t="s">
        <v>34</v>
      </c>
      <c r="U139" s="5">
        <v>-2764.2</v>
      </c>
      <c r="V139" s="5">
        <v>0</v>
      </c>
      <c r="W139" s="5">
        <v>0</v>
      </c>
      <c r="X139" s="5" t="s">
        <v>641</v>
      </c>
      <c r="Y139" s="5" t="s">
        <v>155</v>
      </c>
    </row>
    <row r="140" s="5" customFormat="1" spans="1:25">
      <c r="A140" s="5" t="s">
        <v>702</v>
      </c>
      <c r="B140" s="5" t="s">
        <v>26</v>
      </c>
      <c r="C140" s="5" t="s">
        <v>27</v>
      </c>
      <c r="D140" s="5" t="s">
        <v>703</v>
      </c>
      <c r="E140" s="5" t="s">
        <v>572</v>
      </c>
      <c r="F140" s="7">
        <v>45340</v>
      </c>
      <c r="G140" s="7">
        <v>45342</v>
      </c>
      <c r="H140" s="5">
        <v>1</v>
      </c>
      <c r="I140" s="5">
        <v>2</v>
      </c>
      <c r="J140" s="5">
        <v>2</v>
      </c>
      <c r="K140" s="5" t="s">
        <v>30</v>
      </c>
      <c r="L140" s="5">
        <v>149.26</v>
      </c>
      <c r="M140" s="5">
        <v>149.26</v>
      </c>
      <c r="N140" s="5" t="s">
        <v>704</v>
      </c>
      <c r="O140" s="5" t="s">
        <v>32</v>
      </c>
      <c r="P140" s="5" t="s">
        <v>33</v>
      </c>
      <c r="Q140" s="5">
        <v>0</v>
      </c>
      <c r="R140" s="8">
        <v>45322</v>
      </c>
      <c r="S140" s="7">
        <v>45348</v>
      </c>
      <c r="T140" s="5" t="s">
        <v>34</v>
      </c>
      <c r="U140" s="5">
        <v>149.26</v>
      </c>
      <c r="V140" s="5">
        <v>0</v>
      </c>
      <c r="W140" s="5">
        <v>0</v>
      </c>
      <c r="X140" s="5" t="s">
        <v>705</v>
      </c>
      <c r="Y140" s="5" t="s">
        <v>706</v>
      </c>
    </row>
    <row r="141" s="5" customFormat="1" spans="1:25">
      <c r="A141" s="5" t="s">
        <v>707</v>
      </c>
      <c r="B141" s="5" t="s">
        <v>26</v>
      </c>
      <c r="C141" s="5" t="s">
        <v>27</v>
      </c>
      <c r="D141" s="5" t="s">
        <v>708</v>
      </c>
      <c r="E141" s="5" t="s">
        <v>271</v>
      </c>
      <c r="F141" s="7">
        <v>45341</v>
      </c>
      <c r="G141" s="7">
        <v>45342</v>
      </c>
      <c r="H141" s="5">
        <v>1</v>
      </c>
      <c r="I141" s="5">
        <v>1</v>
      </c>
      <c r="J141" s="5">
        <v>1</v>
      </c>
      <c r="K141" s="5" t="s">
        <v>30</v>
      </c>
      <c r="L141" s="5">
        <v>51.77</v>
      </c>
      <c r="M141" s="5">
        <v>51.77</v>
      </c>
      <c r="N141" s="5" t="s">
        <v>709</v>
      </c>
      <c r="O141" s="5" t="s">
        <v>32</v>
      </c>
      <c r="P141" s="5" t="s">
        <v>33</v>
      </c>
      <c r="Q141" s="5">
        <v>0</v>
      </c>
      <c r="R141" s="8">
        <v>45323</v>
      </c>
      <c r="S141" s="7">
        <v>45348</v>
      </c>
      <c r="T141" s="5" t="s">
        <v>34</v>
      </c>
      <c r="U141" s="5">
        <v>51.77</v>
      </c>
      <c r="V141" s="5">
        <v>0</v>
      </c>
      <c r="W141" s="5">
        <v>0</v>
      </c>
      <c r="X141" s="5" t="s">
        <v>710</v>
      </c>
      <c r="Y141" s="5" t="s">
        <v>711</v>
      </c>
    </row>
    <row r="142" s="5" customFormat="1" spans="1:25">
      <c r="A142" s="5" t="s">
        <v>712</v>
      </c>
      <c r="B142" s="5" t="s">
        <v>26</v>
      </c>
      <c r="C142" s="5" t="s">
        <v>27</v>
      </c>
      <c r="D142" s="5" t="s">
        <v>320</v>
      </c>
      <c r="E142" s="5" t="s">
        <v>713</v>
      </c>
      <c r="F142" s="7">
        <v>45338</v>
      </c>
      <c r="G142" s="7">
        <v>45341</v>
      </c>
      <c r="H142" s="5">
        <v>1</v>
      </c>
      <c r="I142" s="5">
        <v>3</v>
      </c>
      <c r="J142" s="5">
        <v>3</v>
      </c>
      <c r="K142" s="5" t="s">
        <v>30</v>
      </c>
      <c r="L142" s="5">
        <v>912.3</v>
      </c>
      <c r="M142" s="5">
        <v>912.3</v>
      </c>
      <c r="N142" s="5" t="s">
        <v>714</v>
      </c>
      <c r="O142" s="5" t="s">
        <v>32</v>
      </c>
      <c r="P142" s="5" t="s">
        <v>33</v>
      </c>
      <c r="Q142" s="5">
        <v>0</v>
      </c>
      <c r="R142" s="8">
        <v>45323</v>
      </c>
      <c r="S142" s="7">
        <v>45348</v>
      </c>
      <c r="T142" s="5" t="s">
        <v>34</v>
      </c>
      <c r="U142" s="5">
        <v>912.3</v>
      </c>
      <c r="V142" s="5">
        <v>0</v>
      </c>
      <c r="W142" s="5">
        <v>0</v>
      </c>
      <c r="X142" s="5" t="s">
        <v>715</v>
      </c>
      <c r="Y142" s="5" t="s">
        <v>716</v>
      </c>
    </row>
    <row r="143" s="5" customFormat="1" spans="1:25">
      <c r="A143" s="5" t="s">
        <v>668</v>
      </c>
      <c r="B143" s="5" t="s">
        <v>26</v>
      </c>
      <c r="C143" s="5" t="s">
        <v>717</v>
      </c>
      <c r="D143" s="5" t="s">
        <v>481</v>
      </c>
      <c r="E143" s="5" t="s">
        <v>669</v>
      </c>
      <c r="F143" s="7">
        <v>45340</v>
      </c>
      <c r="G143" s="7">
        <v>45345</v>
      </c>
      <c r="H143" s="5">
        <v>1</v>
      </c>
      <c r="I143" s="5">
        <v>5</v>
      </c>
      <c r="J143" s="5">
        <v>5</v>
      </c>
      <c r="K143" s="5" t="s">
        <v>30</v>
      </c>
      <c r="L143" s="5">
        <v>-290.74</v>
      </c>
      <c r="M143" s="5">
        <v>-290.74</v>
      </c>
      <c r="N143" s="5" t="s">
        <v>670</v>
      </c>
      <c r="O143" s="5" t="s">
        <v>32</v>
      </c>
      <c r="P143" s="5" t="s">
        <v>33</v>
      </c>
      <c r="Q143" s="5">
        <v>0</v>
      </c>
      <c r="R143" s="8">
        <v>45321.8615740741</v>
      </c>
      <c r="S143" s="7">
        <v>45348</v>
      </c>
      <c r="T143" s="5" t="s">
        <v>34</v>
      </c>
      <c r="U143" s="5">
        <v>-290.74</v>
      </c>
      <c r="V143" s="5">
        <v>0</v>
      </c>
      <c r="W143" s="5">
        <v>0</v>
      </c>
      <c r="X143" s="5" t="s">
        <v>671</v>
      </c>
      <c r="Y143" s="5" t="s">
        <v>155</v>
      </c>
    </row>
    <row r="144" s="5" customFormat="1" spans="1:25">
      <c r="A144" s="5" t="s">
        <v>718</v>
      </c>
      <c r="B144" s="5" t="s">
        <v>26</v>
      </c>
      <c r="C144" s="5" t="s">
        <v>27</v>
      </c>
      <c r="D144" s="5" t="s">
        <v>719</v>
      </c>
      <c r="E144" s="5" t="s">
        <v>720</v>
      </c>
      <c r="F144" s="7">
        <v>45341</v>
      </c>
      <c r="G144" s="7">
        <v>45343</v>
      </c>
      <c r="H144" s="5">
        <v>1</v>
      </c>
      <c r="I144" s="5">
        <v>2</v>
      </c>
      <c r="J144" s="5">
        <v>2</v>
      </c>
      <c r="K144" s="5" t="s">
        <v>30</v>
      </c>
      <c r="L144" s="5">
        <v>429.42</v>
      </c>
      <c r="M144" s="5">
        <v>429.42</v>
      </c>
      <c r="N144" s="5" t="s">
        <v>721</v>
      </c>
      <c r="O144" s="5" t="s">
        <v>32</v>
      </c>
      <c r="P144" s="5" t="s">
        <v>33</v>
      </c>
      <c r="Q144" s="5">
        <v>0</v>
      </c>
      <c r="R144" s="8">
        <v>45324.0000115741</v>
      </c>
      <c r="S144" s="7">
        <v>45348</v>
      </c>
      <c r="T144" s="5" t="s">
        <v>34</v>
      </c>
      <c r="U144" s="5">
        <v>429.42</v>
      </c>
      <c r="V144" s="5">
        <v>0</v>
      </c>
      <c r="W144" s="5">
        <v>0</v>
      </c>
      <c r="X144" s="5" t="s">
        <v>722</v>
      </c>
      <c r="Y144" s="5" t="s">
        <v>723</v>
      </c>
    </row>
    <row r="145" s="5" customFormat="1" spans="1:25">
      <c r="A145" s="5" t="s">
        <v>724</v>
      </c>
      <c r="B145" s="5" t="s">
        <v>26</v>
      </c>
      <c r="C145" s="5" t="s">
        <v>27</v>
      </c>
      <c r="D145" s="5" t="s">
        <v>725</v>
      </c>
      <c r="E145" s="5" t="s">
        <v>726</v>
      </c>
      <c r="F145" s="7">
        <v>45343</v>
      </c>
      <c r="G145" s="7">
        <v>45346</v>
      </c>
      <c r="H145" s="5">
        <v>1</v>
      </c>
      <c r="I145" s="5">
        <v>3</v>
      </c>
      <c r="J145" s="5">
        <v>3</v>
      </c>
      <c r="K145" s="5" t="s">
        <v>30</v>
      </c>
      <c r="L145" s="5">
        <v>606.21</v>
      </c>
      <c r="M145" s="5">
        <v>606.21</v>
      </c>
      <c r="N145" s="5" t="s">
        <v>727</v>
      </c>
      <c r="O145" s="5" t="s">
        <v>32</v>
      </c>
      <c r="P145" s="5" t="s">
        <v>33</v>
      </c>
      <c r="Q145" s="5">
        <v>0</v>
      </c>
      <c r="R145" s="8">
        <v>45324.0000115741</v>
      </c>
      <c r="S145" s="7">
        <v>45348</v>
      </c>
      <c r="T145" s="5" t="s">
        <v>34</v>
      </c>
      <c r="U145" s="5">
        <v>606.21</v>
      </c>
      <c r="V145" s="5">
        <v>0</v>
      </c>
      <c r="W145" s="5">
        <v>0</v>
      </c>
      <c r="X145" s="5" t="s">
        <v>728</v>
      </c>
      <c r="Y145" s="5" t="s">
        <v>729</v>
      </c>
    </row>
    <row r="146" s="5" customFormat="1" spans="1:25">
      <c r="A146" s="5" t="s">
        <v>730</v>
      </c>
      <c r="B146" s="5" t="s">
        <v>26</v>
      </c>
      <c r="C146" s="5" t="s">
        <v>27</v>
      </c>
      <c r="D146" s="5" t="s">
        <v>320</v>
      </c>
      <c r="E146" s="5" t="s">
        <v>321</v>
      </c>
      <c r="F146" s="7">
        <v>45339</v>
      </c>
      <c r="G146" s="7">
        <v>45341</v>
      </c>
      <c r="H146" s="5">
        <v>1</v>
      </c>
      <c r="I146" s="5">
        <v>2</v>
      </c>
      <c r="J146" s="5">
        <v>2</v>
      </c>
      <c r="K146" s="5" t="s">
        <v>30</v>
      </c>
      <c r="L146" s="5">
        <v>602.86</v>
      </c>
      <c r="M146" s="5">
        <v>602.86</v>
      </c>
      <c r="N146" s="5" t="s">
        <v>731</v>
      </c>
      <c r="O146" s="5" t="s">
        <v>32</v>
      </c>
      <c r="P146" s="5" t="s">
        <v>33</v>
      </c>
      <c r="Q146" s="5">
        <v>0</v>
      </c>
      <c r="R146" s="8">
        <v>45324.0000115741</v>
      </c>
      <c r="S146" s="7">
        <v>45348</v>
      </c>
      <c r="T146" s="5" t="s">
        <v>34</v>
      </c>
      <c r="U146" s="5">
        <v>602.86</v>
      </c>
      <c r="V146" s="5">
        <v>0</v>
      </c>
      <c r="W146" s="5">
        <v>0</v>
      </c>
      <c r="X146" s="5" t="s">
        <v>732</v>
      </c>
      <c r="Y146" s="5" t="s">
        <v>733</v>
      </c>
    </row>
    <row r="147" s="5" customFormat="1" spans="1:25">
      <c r="A147" s="5" t="s">
        <v>734</v>
      </c>
      <c r="B147" s="5" t="s">
        <v>26</v>
      </c>
      <c r="C147" s="5" t="s">
        <v>27</v>
      </c>
      <c r="D147" s="5" t="s">
        <v>395</v>
      </c>
      <c r="E147" s="5" t="s">
        <v>57</v>
      </c>
      <c r="F147" s="7">
        <v>45343</v>
      </c>
      <c r="G147" s="7">
        <v>45346</v>
      </c>
      <c r="H147" s="5">
        <v>1</v>
      </c>
      <c r="I147" s="5">
        <v>3</v>
      </c>
      <c r="J147" s="5">
        <v>3</v>
      </c>
      <c r="K147" s="5" t="s">
        <v>30</v>
      </c>
      <c r="L147" s="5">
        <v>96.3</v>
      </c>
      <c r="M147" s="5">
        <v>96.3</v>
      </c>
      <c r="N147" s="5" t="s">
        <v>735</v>
      </c>
      <c r="O147" s="5" t="s">
        <v>32</v>
      </c>
      <c r="P147" s="5" t="s">
        <v>33</v>
      </c>
      <c r="Q147" s="5">
        <v>0</v>
      </c>
      <c r="R147" s="8">
        <v>45324.0000115741</v>
      </c>
      <c r="S147" s="7">
        <v>45348</v>
      </c>
      <c r="T147" s="5" t="s">
        <v>34</v>
      </c>
      <c r="U147" s="5">
        <v>96.3</v>
      </c>
      <c r="V147" s="5">
        <v>0</v>
      </c>
      <c r="W147" s="5">
        <v>0</v>
      </c>
      <c r="X147" s="5" t="s">
        <v>736</v>
      </c>
      <c r="Y147" s="5" t="s">
        <v>737</v>
      </c>
    </row>
    <row r="148" s="5" customFormat="1" spans="1:25">
      <c r="A148" s="5" t="s">
        <v>738</v>
      </c>
      <c r="B148" s="5" t="s">
        <v>26</v>
      </c>
      <c r="C148" s="5" t="s">
        <v>27</v>
      </c>
      <c r="D148" s="5" t="s">
        <v>739</v>
      </c>
      <c r="E148" s="5" t="s">
        <v>740</v>
      </c>
      <c r="F148" s="7">
        <v>45344</v>
      </c>
      <c r="G148" s="7">
        <v>45347</v>
      </c>
      <c r="H148" s="5">
        <v>2</v>
      </c>
      <c r="I148" s="5">
        <v>3</v>
      </c>
      <c r="J148" s="5">
        <v>6</v>
      </c>
      <c r="K148" s="5" t="s">
        <v>30</v>
      </c>
      <c r="L148" s="5">
        <v>1067.34</v>
      </c>
      <c r="M148" s="5">
        <v>1067.34</v>
      </c>
      <c r="N148" s="5" t="s">
        <v>741</v>
      </c>
      <c r="O148" s="5" t="s">
        <v>32</v>
      </c>
      <c r="P148" s="5" t="s">
        <v>33</v>
      </c>
      <c r="Q148" s="5">
        <v>0</v>
      </c>
      <c r="R148" s="8">
        <v>45325.0000115741</v>
      </c>
      <c r="S148" s="7">
        <v>45348</v>
      </c>
      <c r="T148" s="5" t="s">
        <v>34</v>
      </c>
      <c r="U148" s="5">
        <v>1067.34</v>
      </c>
      <c r="V148" s="5">
        <v>0</v>
      </c>
      <c r="W148" s="5">
        <v>0</v>
      </c>
      <c r="X148" s="5" t="s">
        <v>742</v>
      </c>
      <c r="Y148" s="5" t="s">
        <v>743</v>
      </c>
    </row>
    <row r="149" s="5" customFormat="1" spans="1:25">
      <c r="A149" s="5" t="s">
        <v>744</v>
      </c>
      <c r="B149" s="5" t="s">
        <v>26</v>
      </c>
      <c r="C149" s="5" t="s">
        <v>27</v>
      </c>
      <c r="D149" s="5" t="s">
        <v>745</v>
      </c>
      <c r="E149" s="5" t="s">
        <v>746</v>
      </c>
      <c r="F149" s="7">
        <v>45340</v>
      </c>
      <c r="G149" s="7">
        <v>45344</v>
      </c>
      <c r="H149" s="5">
        <v>1</v>
      </c>
      <c r="I149" s="5">
        <v>4</v>
      </c>
      <c r="J149" s="5">
        <v>4</v>
      </c>
      <c r="K149" s="5" t="s">
        <v>30</v>
      </c>
      <c r="L149" s="5">
        <v>1428.91</v>
      </c>
      <c r="M149" s="5">
        <v>1428.91</v>
      </c>
      <c r="N149" s="5" t="s">
        <v>747</v>
      </c>
      <c r="O149" s="5" t="s">
        <v>32</v>
      </c>
      <c r="P149" s="5" t="s">
        <v>33</v>
      </c>
      <c r="Q149" s="5">
        <v>0</v>
      </c>
      <c r="R149" s="8">
        <v>45325.0000115741</v>
      </c>
      <c r="S149" s="7">
        <v>45348</v>
      </c>
      <c r="T149" s="5" t="s">
        <v>34</v>
      </c>
      <c r="U149" s="5">
        <v>1428.91</v>
      </c>
      <c r="V149" s="5">
        <v>0</v>
      </c>
      <c r="W149" s="5">
        <v>0</v>
      </c>
      <c r="X149" s="5" t="s">
        <v>748</v>
      </c>
      <c r="Y149" s="5" t="s">
        <v>749</v>
      </c>
    </row>
    <row r="150" s="5" customFormat="1" spans="1:25">
      <c r="A150" s="5" t="s">
        <v>750</v>
      </c>
      <c r="B150" s="5" t="s">
        <v>26</v>
      </c>
      <c r="C150" s="5" t="s">
        <v>27</v>
      </c>
      <c r="D150" s="5" t="s">
        <v>395</v>
      </c>
      <c r="E150" s="5" t="s">
        <v>57</v>
      </c>
      <c r="F150" s="7">
        <v>45341</v>
      </c>
      <c r="G150" s="7">
        <v>45344</v>
      </c>
      <c r="H150" s="5">
        <v>7</v>
      </c>
      <c r="I150" s="5">
        <v>3</v>
      </c>
      <c r="J150" s="5">
        <v>21</v>
      </c>
      <c r="K150" s="5" t="s">
        <v>30</v>
      </c>
      <c r="L150" s="5">
        <v>672.63</v>
      </c>
      <c r="M150" s="5">
        <v>672.63</v>
      </c>
      <c r="N150" s="5" t="s">
        <v>751</v>
      </c>
      <c r="O150" s="5" t="s">
        <v>32</v>
      </c>
      <c r="P150" s="5" t="s">
        <v>33</v>
      </c>
      <c r="Q150" s="5">
        <v>0</v>
      </c>
      <c r="R150" s="8">
        <v>45325</v>
      </c>
      <c r="S150" s="7">
        <v>45348</v>
      </c>
      <c r="T150" s="5" t="s">
        <v>34</v>
      </c>
      <c r="U150" s="5">
        <v>672.63</v>
      </c>
      <c r="V150" s="5">
        <v>0</v>
      </c>
      <c r="W150" s="5">
        <v>0</v>
      </c>
      <c r="X150" s="5" t="s">
        <v>752</v>
      </c>
      <c r="Y150" s="5" t="s">
        <v>753</v>
      </c>
    </row>
    <row r="151" s="5" customFormat="1" spans="1:25">
      <c r="A151" s="5" t="s">
        <v>754</v>
      </c>
      <c r="B151" s="5" t="s">
        <v>26</v>
      </c>
      <c r="C151" s="5" t="s">
        <v>27</v>
      </c>
      <c r="D151" s="5" t="s">
        <v>755</v>
      </c>
      <c r="E151" s="5" t="s">
        <v>756</v>
      </c>
      <c r="F151" s="7">
        <v>45338</v>
      </c>
      <c r="G151" s="7">
        <v>45341</v>
      </c>
      <c r="H151" s="5">
        <v>1</v>
      </c>
      <c r="I151" s="5">
        <v>3</v>
      </c>
      <c r="J151" s="5">
        <v>3</v>
      </c>
      <c r="K151" s="5" t="s">
        <v>30</v>
      </c>
      <c r="L151" s="5">
        <v>452.22</v>
      </c>
      <c r="M151" s="5">
        <v>452.22</v>
      </c>
      <c r="N151" s="5" t="s">
        <v>757</v>
      </c>
      <c r="O151" s="5" t="s">
        <v>32</v>
      </c>
      <c r="P151" s="5" t="s">
        <v>33</v>
      </c>
      <c r="Q151" s="5">
        <v>0</v>
      </c>
      <c r="R151" s="8">
        <v>45325.0000115741</v>
      </c>
      <c r="S151" s="7">
        <v>45348</v>
      </c>
      <c r="T151" s="5" t="s">
        <v>34</v>
      </c>
      <c r="U151" s="5">
        <v>452.22</v>
      </c>
      <c r="V151" s="5">
        <v>0</v>
      </c>
      <c r="W151" s="5">
        <v>0</v>
      </c>
      <c r="X151" s="5" t="s">
        <v>758</v>
      </c>
      <c r="Y151" s="5" t="s">
        <v>155</v>
      </c>
    </row>
    <row r="152" s="5" customFormat="1" spans="1:25">
      <c r="A152" s="5" t="s">
        <v>759</v>
      </c>
      <c r="B152" s="5" t="s">
        <v>26</v>
      </c>
      <c r="C152" s="5" t="s">
        <v>27</v>
      </c>
      <c r="D152" s="5" t="s">
        <v>760</v>
      </c>
      <c r="E152" s="5" t="s">
        <v>761</v>
      </c>
      <c r="F152" s="7">
        <v>45342</v>
      </c>
      <c r="G152" s="7">
        <v>45344</v>
      </c>
      <c r="H152" s="5">
        <v>1</v>
      </c>
      <c r="I152" s="5">
        <v>2</v>
      </c>
      <c r="J152" s="5">
        <v>2</v>
      </c>
      <c r="K152" s="5" t="s">
        <v>30</v>
      </c>
      <c r="L152" s="5">
        <v>350.3</v>
      </c>
      <c r="M152" s="5">
        <v>350.3</v>
      </c>
      <c r="N152" s="5" t="s">
        <v>762</v>
      </c>
      <c r="O152" s="5" t="s">
        <v>32</v>
      </c>
      <c r="P152" s="5" t="s">
        <v>33</v>
      </c>
      <c r="Q152" s="5">
        <v>0</v>
      </c>
      <c r="R152" s="8">
        <v>45325</v>
      </c>
      <c r="S152" s="7">
        <v>45348</v>
      </c>
      <c r="T152" s="5" t="s">
        <v>34</v>
      </c>
      <c r="U152" s="5">
        <v>350.3</v>
      </c>
      <c r="V152" s="5">
        <v>0</v>
      </c>
      <c r="W152" s="5">
        <v>0</v>
      </c>
      <c r="X152" s="5" t="s">
        <v>763</v>
      </c>
      <c r="Y152" s="5" t="s">
        <v>764</v>
      </c>
    </row>
    <row r="153" s="5" customFormat="1" spans="1:25">
      <c r="A153" s="5" t="s">
        <v>765</v>
      </c>
      <c r="B153" s="5" t="s">
        <v>26</v>
      </c>
      <c r="C153" s="5" t="s">
        <v>27</v>
      </c>
      <c r="D153" s="5" t="s">
        <v>395</v>
      </c>
      <c r="E153" s="5" t="s">
        <v>57</v>
      </c>
      <c r="F153" s="7">
        <v>45340</v>
      </c>
      <c r="G153" s="7">
        <v>45342</v>
      </c>
      <c r="H153" s="5">
        <v>3</v>
      </c>
      <c r="I153" s="5">
        <v>2</v>
      </c>
      <c r="J153" s="5">
        <v>6</v>
      </c>
      <c r="K153" s="5" t="s">
        <v>30</v>
      </c>
      <c r="L153" s="5">
        <v>192.18</v>
      </c>
      <c r="M153" s="5">
        <v>192.18</v>
      </c>
      <c r="N153" s="5" t="s">
        <v>766</v>
      </c>
      <c r="O153" s="5" t="s">
        <v>32</v>
      </c>
      <c r="P153" s="5" t="s">
        <v>33</v>
      </c>
      <c r="Q153" s="5">
        <v>0</v>
      </c>
      <c r="R153" s="8">
        <v>45325.0000115741</v>
      </c>
      <c r="S153" s="7">
        <v>45348</v>
      </c>
      <c r="T153" s="5" t="s">
        <v>34</v>
      </c>
      <c r="U153" s="5">
        <v>192.18</v>
      </c>
      <c r="V153" s="5">
        <v>0</v>
      </c>
      <c r="W153" s="5">
        <v>0</v>
      </c>
      <c r="X153" s="5" t="s">
        <v>767</v>
      </c>
      <c r="Y153" s="5" t="s">
        <v>768</v>
      </c>
    </row>
    <row r="154" s="5" customFormat="1" spans="1:25">
      <c r="A154" s="5" t="s">
        <v>769</v>
      </c>
      <c r="B154" s="5" t="s">
        <v>26</v>
      </c>
      <c r="C154" s="5" t="s">
        <v>27</v>
      </c>
      <c r="D154" s="5" t="s">
        <v>449</v>
      </c>
      <c r="E154" s="5" t="s">
        <v>770</v>
      </c>
      <c r="F154" s="7">
        <v>45342</v>
      </c>
      <c r="G154" s="7">
        <v>45347</v>
      </c>
      <c r="H154" s="5">
        <v>1</v>
      </c>
      <c r="I154" s="5">
        <v>5</v>
      </c>
      <c r="J154" s="5">
        <v>5</v>
      </c>
      <c r="K154" s="5" t="s">
        <v>30</v>
      </c>
      <c r="L154" s="5">
        <v>1189.15</v>
      </c>
      <c r="M154" s="5">
        <v>1189.15</v>
      </c>
      <c r="N154" s="5" t="s">
        <v>771</v>
      </c>
      <c r="O154" s="5" t="s">
        <v>32</v>
      </c>
      <c r="P154" s="5" t="s">
        <v>33</v>
      </c>
      <c r="Q154" s="5">
        <v>0</v>
      </c>
      <c r="R154" s="8">
        <v>45325</v>
      </c>
      <c r="S154" s="7">
        <v>45348</v>
      </c>
      <c r="T154" s="5" t="s">
        <v>34</v>
      </c>
      <c r="U154" s="5">
        <v>1189.15</v>
      </c>
      <c r="V154" s="5">
        <v>0</v>
      </c>
      <c r="W154" s="5">
        <v>0</v>
      </c>
      <c r="X154" s="5" t="s">
        <v>772</v>
      </c>
      <c r="Y154" s="5" t="s">
        <v>773</v>
      </c>
    </row>
    <row r="155" s="5" customFormat="1" spans="1:25">
      <c r="A155" s="5" t="s">
        <v>774</v>
      </c>
      <c r="B155" s="5" t="s">
        <v>26</v>
      </c>
      <c r="C155" s="5" t="s">
        <v>27</v>
      </c>
      <c r="D155" s="5" t="s">
        <v>74</v>
      </c>
      <c r="E155" s="5" t="s">
        <v>75</v>
      </c>
      <c r="F155" s="7">
        <v>45341</v>
      </c>
      <c r="G155" s="7">
        <v>45342</v>
      </c>
      <c r="H155" s="5">
        <v>2</v>
      </c>
      <c r="I155" s="5">
        <v>1</v>
      </c>
      <c r="J155" s="5">
        <v>2</v>
      </c>
      <c r="K155" s="5" t="s">
        <v>30</v>
      </c>
      <c r="L155" s="5">
        <v>92.92</v>
      </c>
      <c r="M155" s="5">
        <v>92.92</v>
      </c>
      <c r="N155" s="5" t="s">
        <v>775</v>
      </c>
      <c r="O155" s="5" t="s">
        <v>32</v>
      </c>
      <c r="P155" s="5" t="s">
        <v>33</v>
      </c>
      <c r="Q155" s="5">
        <v>0</v>
      </c>
      <c r="R155" s="8">
        <v>45325.0000115741</v>
      </c>
      <c r="S155" s="7">
        <v>45348</v>
      </c>
      <c r="T155" s="5" t="s">
        <v>34</v>
      </c>
      <c r="U155" s="5">
        <v>92.92</v>
      </c>
      <c r="V155" s="5">
        <v>0</v>
      </c>
      <c r="W155" s="5">
        <v>0</v>
      </c>
      <c r="X155" s="5" t="s">
        <v>776</v>
      </c>
      <c r="Y155" s="5" t="s">
        <v>777</v>
      </c>
    </row>
    <row r="156" s="5" customFormat="1" spans="1:25">
      <c r="A156" s="5" t="s">
        <v>778</v>
      </c>
      <c r="B156" s="5" t="s">
        <v>26</v>
      </c>
      <c r="C156" s="5" t="s">
        <v>27</v>
      </c>
      <c r="D156" s="5" t="s">
        <v>395</v>
      </c>
      <c r="E156" s="5" t="s">
        <v>57</v>
      </c>
      <c r="F156" s="7">
        <v>45339</v>
      </c>
      <c r="G156" s="7">
        <v>45341</v>
      </c>
      <c r="H156" s="5">
        <v>2</v>
      </c>
      <c r="I156" s="5">
        <v>2</v>
      </c>
      <c r="J156" s="5">
        <v>4</v>
      </c>
      <c r="K156" s="5" t="s">
        <v>30</v>
      </c>
      <c r="L156" s="5">
        <v>156.14</v>
      </c>
      <c r="M156" s="5">
        <v>156.14</v>
      </c>
      <c r="N156" s="5" t="s">
        <v>779</v>
      </c>
      <c r="O156" s="5" t="s">
        <v>32</v>
      </c>
      <c r="P156" s="5" t="s">
        <v>33</v>
      </c>
      <c r="Q156" s="5">
        <v>0</v>
      </c>
      <c r="R156" s="8">
        <v>45325.0000115741</v>
      </c>
      <c r="S156" s="7">
        <v>45348</v>
      </c>
      <c r="T156" s="5" t="s">
        <v>34</v>
      </c>
      <c r="U156" s="5">
        <v>156.14</v>
      </c>
      <c r="V156" s="5">
        <v>0</v>
      </c>
      <c r="W156" s="5">
        <v>0</v>
      </c>
      <c r="X156" s="5" t="s">
        <v>780</v>
      </c>
      <c r="Y156" s="5" t="s">
        <v>781</v>
      </c>
    </row>
    <row r="157" s="5" customFormat="1" spans="1:25">
      <c r="A157" s="5" t="s">
        <v>782</v>
      </c>
      <c r="B157" s="5" t="s">
        <v>26</v>
      </c>
      <c r="C157" s="5" t="s">
        <v>27</v>
      </c>
      <c r="D157" s="5" t="s">
        <v>663</v>
      </c>
      <c r="E157" s="5" t="s">
        <v>664</v>
      </c>
      <c r="F157" s="7">
        <v>45343</v>
      </c>
      <c r="G157" s="7">
        <v>45344</v>
      </c>
      <c r="H157" s="5">
        <v>1</v>
      </c>
      <c r="I157" s="5">
        <v>1</v>
      </c>
      <c r="J157" s="5">
        <v>1</v>
      </c>
      <c r="K157" s="5" t="s">
        <v>30</v>
      </c>
      <c r="L157" s="5">
        <v>135.9</v>
      </c>
      <c r="M157" s="5">
        <v>135.9</v>
      </c>
      <c r="N157" s="5" t="s">
        <v>783</v>
      </c>
      <c r="O157" s="5" t="s">
        <v>32</v>
      </c>
      <c r="P157" s="5" t="s">
        <v>33</v>
      </c>
      <c r="Q157" s="5">
        <v>0</v>
      </c>
      <c r="R157" s="8">
        <v>45326.0000115741</v>
      </c>
      <c r="S157" s="7">
        <v>45348</v>
      </c>
      <c r="T157" s="5" t="s">
        <v>34</v>
      </c>
      <c r="U157" s="5">
        <v>135.9</v>
      </c>
      <c r="V157" s="5">
        <v>0</v>
      </c>
      <c r="W157" s="5">
        <v>0</v>
      </c>
      <c r="X157" s="5" t="s">
        <v>784</v>
      </c>
      <c r="Y157" s="5" t="s">
        <v>784</v>
      </c>
    </row>
    <row r="158" s="5" customFormat="1" spans="1:25">
      <c r="A158" s="5" t="s">
        <v>785</v>
      </c>
      <c r="B158" s="5" t="s">
        <v>26</v>
      </c>
      <c r="C158" s="5" t="s">
        <v>27</v>
      </c>
      <c r="D158" s="5" t="s">
        <v>786</v>
      </c>
      <c r="E158" s="5" t="s">
        <v>787</v>
      </c>
      <c r="F158" s="7">
        <v>45338</v>
      </c>
      <c r="G158" s="7">
        <v>45343</v>
      </c>
      <c r="H158" s="5">
        <v>1</v>
      </c>
      <c r="I158" s="5">
        <v>5</v>
      </c>
      <c r="J158" s="5">
        <v>5</v>
      </c>
      <c r="K158" s="5" t="s">
        <v>30</v>
      </c>
      <c r="L158" s="5">
        <v>1268.88</v>
      </c>
      <c r="M158" s="5">
        <v>1268.88</v>
      </c>
      <c r="N158" s="5" t="s">
        <v>788</v>
      </c>
      <c r="O158" s="5" t="s">
        <v>32</v>
      </c>
      <c r="P158" s="5" t="s">
        <v>33</v>
      </c>
      <c r="Q158" s="5">
        <v>0</v>
      </c>
      <c r="R158" s="8">
        <v>45326.0000115741</v>
      </c>
      <c r="S158" s="7">
        <v>45348</v>
      </c>
      <c r="T158" s="5" t="s">
        <v>34</v>
      </c>
      <c r="U158" s="5">
        <v>1268.88</v>
      </c>
      <c r="V158" s="5">
        <v>0</v>
      </c>
      <c r="W158" s="5">
        <v>0</v>
      </c>
      <c r="X158" s="5" t="s">
        <v>789</v>
      </c>
      <c r="Y158" s="5" t="s">
        <v>790</v>
      </c>
    </row>
    <row r="159" s="5" customFormat="1" spans="1:25">
      <c r="A159" s="5" t="s">
        <v>791</v>
      </c>
      <c r="B159" s="5" t="s">
        <v>26</v>
      </c>
      <c r="C159" s="5" t="s">
        <v>27</v>
      </c>
      <c r="D159" s="5" t="s">
        <v>719</v>
      </c>
      <c r="E159" s="5" t="s">
        <v>792</v>
      </c>
      <c r="F159" s="7">
        <v>45340</v>
      </c>
      <c r="G159" s="7">
        <v>45342</v>
      </c>
      <c r="H159" s="5">
        <v>2</v>
      </c>
      <c r="I159" s="5">
        <v>2</v>
      </c>
      <c r="J159" s="5">
        <v>4</v>
      </c>
      <c r="K159" s="5" t="s">
        <v>30</v>
      </c>
      <c r="L159" s="5">
        <v>856.88</v>
      </c>
      <c r="M159" s="5">
        <v>856.88</v>
      </c>
      <c r="N159" s="5" t="s">
        <v>793</v>
      </c>
      <c r="O159" s="5" t="s">
        <v>32</v>
      </c>
      <c r="P159" s="5" t="s">
        <v>33</v>
      </c>
      <c r="Q159" s="5">
        <v>0</v>
      </c>
      <c r="R159" s="8">
        <v>45326.0000115741</v>
      </c>
      <c r="S159" s="7">
        <v>45348</v>
      </c>
      <c r="T159" s="5" t="s">
        <v>34</v>
      </c>
      <c r="U159" s="5">
        <v>856.88</v>
      </c>
      <c r="V159" s="5">
        <v>0</v>
      </c>
      <c r="W159" s="5">
        <v>0</v>
      </c>
      <c r="X159" s="5" t="s">
        <v>794</v>
      </c>
      <c r="Y159" s="5" t="s">
        <v>155</v>
      </c>
    </row>
    <row r="160" s="5" customFormat="1" spans="1:25">
      <c r="A160" s="5" t="s">
        <v>754</v>
      </c>
      <c r="B160" s="5" t="s">
        <v>26</v>
      </c>
      <c r="C160" s="5" t="s">
        <v>229</v>
      </c>
      <c r="D160" s="5" t="s">
        <v>755</v>
      </c>
      <c r="E160" s="5" t="s">
        <v>756</v>
      </c>
      <c r="F160" s="7">
        <v>45338</v>
      </c>
      <c r="G160" s="7">
        <v>45341</v>
      </c>
      <c r="H160" s="5">
        <v>1</v>
      </c>
      <c r="I160" s="5">
        <v>3</v>
      </c>
      <c r="J160" s="5">
        <v>3</v>
      </c>
      <c r="K160" s="5" t="s">
        <v>30</v>
      </c>
      <c r="L160" s="5">
        <v>-452.22</v>
      </c>
      <c r="M160" s="5">
        <v>-452.22</v>
      </c>
      <c r="N160" s="5" t="s">
        <v>757</v>
      </c>
      <c r="O160" s="5" t="s">
        <v>32</v>
      </c>
      <c r="P160" s="5" t="s">
        <v>33</v>
      </c>
      <c r="Q160" s="5">
        <v>0</v>
      </c>
      <c r="R160" s="8">
        <v>45325.0000115741</v>
      </c>
      <c r="S160" s="7">
        <v>45348</v>
      </c>
      <c r="T160" s="5" t="s">
        <v>34</v>
      </c>
      <c r="U160" s="5">
        <v>-452.22</v>
      </c>
      <c r="V160" s="5">
        <v>0</v>
      </c>
      <c r="W160" s="5">
        <v>0</v>
      </c>
      <c r="X160" s="5" t="s">
        <v>758</v>
      </c>
      <c r="Y160" s="5" t="s">
        <v>155</v>
      </c>
    </row>
    <row r="161" s="5" customFormat="1" spans="1:25">
      <c r="A161" s="5" t="s">
        <v>795</v>
      </c>
      <c r="B161" s="5" t="s">
        <v>26</v>
      </c>
      <c r="C161" s="5" t="s">
        <v>27</v>
      </c>
      <c r="D161" s="5" t="s">
        <v>443</v>
      </c>
      <c r="E161" s="5" t="s">
        <v>796</v>
      </c>
      <c r="F161" s="7">
        <v>45340</v>
      </c>
      <c r="G161" s="7">
        <v>45342</v>
      </c>
      <c r="H161" s="5">
        <v>2</v>
      </c>
      <c r="I161" s="5">
        <v>2</v>
      </c>
      <c r="J161" s="5">
        <v>4</v>
      </c>
      <c r="K161" s="5" t="s">
        <v>30</v>
      </c>
      <c r="L161" s="5">
        <v>601.76</v>
      </c>
      <c r="M161" s="5">
        <v>601.76</v>
      </c>
      <c r="N161" s="5" t="s">
        <v>797</v>
      </c>
      <c r="O161" s="5" t="s">
        <v>32</v>
      </c>
      <c r="P161" s="5" t="s">
        <v>33</v>
      </c>
      <c r="Q161" s="5">
        <v>0</v>
      </c>
      <c r="R161" s="8">
        <v>45326</v>
      </c>
      <c r="S161" s="7">
        <v>45348</v>
      </c>
      <c r="T161" s="5" t="s">
        <v>34</v>
      </c>
      <c r="U161" s="5">
        <v>601.76</v>
      </c>
      <c r="V161" s="5">
        <v>0</v>
      </c>
      <c r="W161" s="5">
        <v>0</v>
      </c>
      <c r="X161" s="5" t="s">
        <v>798</v>
      </c>
      <c r="Y161" s="5" t="s">
        <v>799</v>
      </c>
    </row>
    <row r="162" s="5" customFormat="1" spans="1:25">
      <c r="A162" s="5" t="s">
        <v>800</v>
      </c>
      <c r="B162" s="5" t="s">
        <v>26</v>
      </c>
      <c r="C162" s="5" t="s">
        <v>27</v>
      </c>
      <c r="D162" s="5" t="s">
        <v>443</v>
      </c>
      <c r="E162" s="5" t="s">
        <v>444</v>
      </c>
      <c r="F162" s="7">
        <v>45340</v>
      </c>
      <c r="G162" s="7">
        <v>45342</v>
      </c>
      <c r="H162" s="5">
        <v>2</v>
      </c>
      <c r="I162" s="5">
        <v>2</v>
      </c>
      <c r="J162" s="5">
        <v>4</v>
      </c>
      <c r="K162" s="5" t="s">
        <v>30</v>
      </c>
      <c r="L162" s="5">
        <v>618.4</v>
      </c>
      <c r="M162" s="5">
        <v>618.4</v>
      </c>
      <c r="N162" s="5" t="s">
        <v>801</v>
      </c>
      <c r="O162" s="5" t="s">
        <v>32</v>
      </c>
      <c r="P162" s="5" t="s">
        <v>33</v>
      </c>
      <c r="Q162" s="5">
        <v>0</v>
      </c>
      <c r="R162" s="8">
        <v>45326.0000115741</v>
      </c>
      <c r="S162" s="7">
        <v>45348</v>
      </c>
      <c r="T162" s="5" t="s">
        <v>34</v>
      </c>
      <c r="U162" s="5">
        <v>618.4</v>
      </c>
      <c r="V162" s="5">
        <v>0</v>
      </c>
      <c r="W162" s="5">
        <v>0</v>
      </c>
      <c r="X162" s="5" t="s">
        <v>802</v>
      </c>
      <c r="Y162" s="5" t="s">
        <v>803</v>
      </c>
    </row>
    <row r="163" s="5" customFormat="1" spans="1:25">
      <c r="A163" s="5" t="s">
        <v>774</v>
      </c>
      <c r="B163" s="5" t="s">
        <v>26</v>
      </c>
      <c r="C163" s="5" t="s">
        <v>229</v>
      </c>
      <c r="D163" s="5" t="s">
        <v>74</v>
      </c>
      <c r="E163" s="5" t="s">
        <v>75</v>
      </c>
      <c r="F163" s="7">
        <v>45341</v>
      </c>
      <c r="G163" s="7">
        <v>45342</v>
      </c>
      <c r="H163" s="5">
        <v>2</v>
      </c>
      <c r="I163" s="5">
        <v>1</v>
      </c>
      <c r="J163" s="5">
        <v>2</v>
      </c>
      <c r="K163" s="5" t="s">
        <v>30</v>
      </c>
      <c r="L163" s="5">
        <v>-92.92</v>
      </c>
      <c r="M163" s="5">
        <v>-92.92</v>
      </c>
      <c r="N163" s="5" t="s">
        <v>775</v>
      </c>
      <c r="O163" s="5" t="s">
        <v>32</v>
      </c>
      <c r="P163" s="5" t="s">
        <v>33</v>
      </c>
      <c r="Q163" s="5">
        <v>0</v>
      </c>
      <c r="R163" s="8">
        <v>45325.0000115741</v>
      </c>
      <c r="S163" s="7">
        <v>45348</v>
      </c>
      <c r="T163" s="5" t="s">
        <v>34</v>
      </c>
      <c r="U163" s="5">
        <v>-92.92</v>
      </c>
      <c r="V163" s="5">
        <v>0</v>
      </c>
      <c r="W163" s="5">
        <v>0</v>
      </c>
      <c r="X163" s="5" t="s">
        <v>776</v>
      </c>
      <c r="Y163" s="5" t="s">
        <v>777</v>
      </c>
    </row>
    <row r="164" s="5" customFormat="1" spans="1:25">
      <c r="A164" s="5" t="s">
        <v>804</v>
      </c>
      <c r="B164" s="5" t="s">
        <v>26</v>
      </c>
      <c r="C164" s="5" t="s">
        <v>27</v>
      </c>
      <c r="D164" s="5" t="s">
        <v>643</v>
      </c>
      <c r="E164" s="5" t="s">
        <v>805</v>
      </c>
      <c r="F164" s="7">
        <v>45339</v>
      </c>
      <c r="G164" s="7">
        <v>45341</v>
      </c>
      <c r="H164" s="5">
        <v>1</v>
      </c>
      <c r="I164" s="5">
        <v>2</v>
      </c>
      <c r="J164" s="5">
        <v>2</v>
      </c>
      <c r="K164" s="5" t="s">
        <v>30</v>
      </c>
      <c r="L164" s="5">
        <v>188.85</v>
      </c>
      <c r="M164" s="5">
        <v>188.85</v>
      </c>
      <c r="N164" s="5" t="s">
        <v>806</v>
      </c>
      <c r="O164" s="5" t="s">
        <v>32</v>
      </c>
      <c r="P164" s="5" t="s">
        <v>33</v>
      </c>
      <c r="Q164" s="5">
        <v>0</v>
      </c>
      <c r="R164" s="8">
        <v>45326</v>
      </c>
      <c r="S164" s="7">
        <v>45348</v>
      </c>
      <c r="T164" s="5" t="s">
        <v>34</v>
      </c>
      <c r="U164" s="5">
        <v>188.85</v>
      </c>
      <c r="V164" s="5">
        <v>0</v>
      </c>
      <c r="W164" s="5">
        <v>0</v>
      </c>
      <c r="X164" s="5" t="s">
        <v>807</v>
      </c>
      <c r="Y164" s="5" t="s">
        <v>808</v>
      </c>
    </row>
    <row r="165" s="5" customFormat="1" spans="1:25">
      <c r="A165" s="5" t="s">
        <v>809</v>
      </c>
      <c r="B165" s="5" t="s">
        <v>26</v>
      </c>
      <c r="C165" s="5" t="s">
        <v>27</v>
      </c>
      <c r="D165" s="5" t="s">
        <v>28</v>
      </c>
      <c r="E165" s="5" t="s">
        <v>810</v>
      </c>
      <c r="F165" s="7">
        <v>45340</v>
      </c>
      <c r="G165" s="7">
        <v>45342</v>
      </c>
      <c r="H165" s="5">
        <v>1</v>
      </c>
      <c r="I165" s="5">
        <v>2</v>
      </c>
      <c r="J165" s="5">
        <v>2</v>
      </c>
      <c r="K165" s="5" t="s">
        <v>30</v>
      </c>
      <c r="L165" s="5">
        <v>463.12</v>
      </c>
      <c r="M165" s="5">
        <v>463.12</v>
      </c>
      <c r="N165" s="5" t="s">
        <v>811</v>
      </c>
      <c r="O165" s="5" t="s">
        <v>32</v>
      </c>
      <c r="P165" s="5" t="s">
        <v>33</v>
      </c>
      <c r="Q165" s="5">
        <v>0</v>
      </c>
      <c r="R165" s="8">
        <v>45326.0000115741</v>
      </c>
      <c r="S165" s="7">
        <v>45348</v>
      </c>
      <c r="T165" s="5" t="s">
        <v>34</v>
      </c>
      <c r="U165" s="5">
        <v>463.12</v>
      </c>
      <c r="V165" s="5">
        <v>0</v>
      </c>
      <c r="W165" s="5">
        <v>0</v>
      </c>
      <c r="X165" s="5" t="s">
        <v>812</v>
      </c>
      <c r="Y165" s="5" t="s">
        <v>813</v>
      </c>
    </row>
    <row r="166" s="5" customFormat="1" spans="1:25">
      <c r="A166" s="5" t="s">
        <v>814</v>
      </c>
      <c r="B166" s="5" t="s">
        <v>26</v>
      </c>
      <c r="C166" s="5" t="s">
        <v>27</v>
      </c>
      <c r="D166" s="5" t="s">
        <v>815</v>
      </c>
      <c r="E166" s="5" t="s">
        <v>816</v>
      </c>
      <c r="F166" s="7">
        <v>45340</v>
      </c>
      <c r="G166" s="7">
        <v>45341</v>
      </c>
      <c r="H166" s="5">
        <v>1</v>
      </c>
      <c r="I166" s="5">
        <v>1</v>
      </c>
      <c r="J166" s="5">
        <v>1</v>
      </c>
      <c r="K166" s="5" t="s">
        <v>30</v>
      </c>
      <c r="L166" s="5">
        <v>343.17</v>
      </c>
      <c r="M166" s="5">
        <v>343.17</v>
      </c>
      <c r="N166" s="5" t="s">
        <v>817</v>
      </c>
      <c r="O166" s="5" t="s">
        <v>32</v>
      </c>
      <c r="P166" s="5" t="s">
        <v>33</v>
      </c>
      <c r="Q166" s="5">
        <v>0</v>
      </c>
      <c r="R166" s="8">
        <v>45326.0000115741</v>
      </c>
      <c r="S166" s="7">
        <v>45348</v>
      </c>
      <c r="T166" s="5" t="s">
        <v>34</v>
      </c>
      <c r="U166" s="5">
        <v>343.17</v>
      </c>
      <c r="V166" s="5">
        <v>0</v>
      </c>
      <c r="W166" s="5">
        <v>0</v>
      </c>
      <c r="X166" s="5" t="s">
        <v>818</v>
      </c>
      <c r="Y166" s="5" t="s">
        <v>819</v>
      </c>
    </row>
    <row r="167" s="5" customFormat="1" spans="1:25">
      <c r="A167" s="5" t="s">
        <v>820</v>
      </c>
      <c r="B167" s="5" t="s">
        <v>26</v>
      </c>
      <c r="C167" s="5" t="s">
        <v>27</v>
      </c>
      <c r="D167" s="5" t="s">
        <v>821</v>
      </c>
      <c r="E167" s="5" t="s">
        <v>822</v>
      </c>
      <c r="F167" s="7">
        <v>45340</v>
      </c>
      <c r="G167" s="7">
        <v>45342</v>
      </c>
      <c r="H167" s="5">
        <v>1</v>
      </c>
      <c r="I167" s="5">
        <v>2</v>
      </c>
      <c r="J167" s="5">
        <v>2</v>
      </c>
      <c r="K167" s="5" t="s">
        <v>30</v>
      </c>
      <c r="L167" s="5">
        <v>59.34</v>
      </c>
      <c r="M167" s="5">
        <v>59.34</v>
      </c>
      <c r="N167" s="5" t="s">
        <v>823</v>
      </c>
      <c r="O167" s="5" t="s">
        <v>32</v>
      </c>
      <c r="P167" s="5" t="s">
        <v>33</v>
      </c>
      <c r="Q167" s="5">
        <v>0</v>
      </c>
      <c r="R167" s="8">
        <v>45326.0000115741</v>
      </c>
      <c r="S167" s="7">
        <v>45348</v>
      </c>
      <c r="T167" s="5" t="s">
        <v>34</v>
      </c>
      <c r="U167" s="5">
        <v>59.34</v>
      </c>
      <c r="V167" s="5">
        <v>0</v>
      </c>
      <c r="W167" s="5">
        <v>0</v>
      </c>
      <c r="X167" s="5" t="s">
        <v>824</v>
      </c>
      <c r="Y167" s="5" t="s">
        <v>825</v>
      </c>
    </row>
    <row r="168" s="5" customFormat="1" spans="1:25">
      <c r="A168" s="5" t="s">
        <v>826</v>
      </c>
      <c r="B168" s="5" t="s">
        <v>26</v>
      </c>
      <c r="C168" s="5" t="s">
        <v>27</v>
      </c>
      <c r="D168" s="5" t="s">
        <v>663</v>
      </c>
      <c r="E168" s="5" t="s">
        <v>664</v>
      </c>
      <c r="F168" s="7">
        <v>45343</v>
      </c>
      <c r="G168" s="7">
        <v>45344</v>
      </c>
      <c r="H168" s="5">
        <v>1</v>
      </c>
      <c r="I168" s="5">
        <v>1</v>
      </c>
      <c r="J168" s="5">
        <v>1</v>
      </c>
      <c r="K168" s="5" t="s">
        <v>30</v>
      </c>
      <c r="L168" s="5">
        <v>135.85</v>
      </c>
      <c r="M168" s="5">
        <v>135.85</v>
      </c>
      <c r="N168" s="5" t="s">
        <v>827</v>
      </c>
      <c r="O168" s="5" t="s">
        <v>32</v>
      </c>
      <c r="P168" s="5" t="s">
        <v>33</v>
      </c>
      <c r="Q168" s="5">
        <v>0</v>
      </c>
      <c r="R168" s="8">
        <v>45327.0000115741</v>
      </c>
      <c r="S168" s="7">
        <v>45348</v>
      </c>
      <c r="T168" s="5" t="s">
        <v>34</v>
      </c>
      <c r="U168" s="5">
        <v>135.85</v>
      </c>
      <c r="V168" s="5">
        <v>0</v>
      </c>
      <c r="W168" s="5">
        <v>0</v>
      </c>
      <c r="X168" s="5" t="s">
        <v>828</v>
      </c>
      <c r="Y168" s="5" t="s">
        <v>829</v>
      </c>
    </row>
    <row r="169" s="5" customFormat="1" spans="1:25">
      <c r="A169" s="5" t="s">
        <v>662</v>
      </c>
      <c r="B169" s="5" t="s">
        <v>26</v>
      </c>
      <c r="C169" s="5" t="s">
        <v>229</v>
      </c>
      <c r="D169" s="5" t="s">
        <v>663</v>
      </c>
      <c r="E169" s="5" t="s">
        <v>664</v>
      </c>
      <c r="F169" s="7">
        <v>45343</v>
      </c>
      <c r="G169" s="7">
        <v>45344</v>
      </c>
      <c r="H169" s="5">
        <v>1</v>
      </c>
      <c r="I169" s="5">
        <v>1</v>
      </c>
      <c r="J169" s="5">
        <v>1</v>
      </c>
      <c r="K169" s="5" t="s">
        <v>30</v>
      </c>
      <c r="L169" s="5">
        <v>-140.32</v>
      </c>
      <c r="M169" s="5">
        <v>-140.32</v>
      </c>
      <c r="N169" s="5" t="s">
        <v>665</v>
      </c>
      <c r="O169" s="5" t="s">
        <v>32</v>
      </c>
      <c r="P169" s="5" t="s">
        <v>33</v>
      </c>
      <c r="Q169" s="5">
        <v>0</v>
      </c>
      <c r="R169" s="8">
        <v>45321.0000115741</v>
      </c>
      <c r="S169" s="7">
        <v>45348</v>
      </c>
      <c r="T169" s="5" t="s">
        <v>34</v>
      </c>
      <c r="U169" s="5">
        <v>-140.32</v>
      </c>
      <c r="V169" s="5">
        <v>0</v>
      </c>
      <c r="W169" s="5">
        <v>0</v>
      </c>
      <c r="X169" s="5" t="s">
        <v>666</v>
      </c>
      <c r="Y169" s="5" t="s">
        <v>667</v>
      </c>
    </row>
    <row r="170" s="5" customFormat="1" spans="1:25">
      <c r="A170" s="5" t="s">
        <v>830</v>
      </c>
      <c r="B170" s="5" t="s">
        <v>26</v>
      </c>
      <c r="C170" s="5" t="s">
        <v>27</v>
      </c>
      <c r="D170" s="5" t="s">
        <v>390</v>
      </c>
      <c r="E170" s="5" t="s">
        <v>114</v>
      </c>
      <c r="F170" s="7">
        <v>45345</v>
      </c>
      <c r="G170" s="7">
        <v>45347</v>
      </c>
      <c r="H170" s="5">
        <v>1</v>
      </c>
      <c r="I170" s="5">
        <v>2</v>
      </c>
      <c r="J170" s="5">
        <v>2</v>
      </c>
      <c r="K170" s="5" t="s">
        <v>30</v>
      </c>
      <c r="L170" s="5">
        <v>264.48</v>
      </c>
      <c r="M170" s="5">
        <v>264.48</v>
      </c>
      <c r="N170" s="5" t="s">
        <v>831</v>
      </c>
      <c r="O170" s="5" t="s">
        <v>32</v>
      </c>
      <c r="P170" s="5" t="s">
        <v>33</v>
      </c>
      <c r="Q170" s="5">
        <v>0</v>
      </c>
      <c r="R170" s="8">
        <v>45327</v>
      </c>
      <c r="S170" s="7">
        <v>45348</v>
      </c>
      <c r="T170" s="5" t="s">
        <v>34</v>
      </c>
      <c r="U170" s="5">
        <v>264.48</v>
      </c>
      <c r="V170" s="5">
        <v>0</v>
      </c>
      <c r="W170" s="5">
        <v>0</v>
      </c>
      <c r="X170" s="5" t="s">
        <v>832</v>
      </c>
      <c r="Y170" s="5" t="s">
        <v>833</v>
      </c>
    </row>
    <row r="171" s="5" customFormat="1" spans="1:25">
      <c r="A171" s="5" t="s">
        <v>834</v>
      </c>
      <c r="B171" s="5" t="s">
        <v>26</v>
      </c>
      <c r="C171" s="5" t="s">
        <v>27</v>
      </c>
      <c r="D171" s="5" t="s">
        <v>835</v>
      </c>
      <c r="E171" s="5" t="s">
        <v>836</v>
      </c>
      <c r="F171" s="7">
        <v>45343</v>
      </c>
      <c r="G171" s="7">
        <v>45347</v>
      </c>
      <c r="H171" s="5">
        <v>1</v>
      </c>
      <c r="I171" s="5">
        <v>4</v>
      </c>
      <c r="J171" s="5">
        <v>4</v>
      </c>
      <c r="K171" s="5" t="s">
        <v>30</v>
      </c>
      <c r="L171" s="5">
        <v>355.4</v>
      </c>
      <c r="M171" s="5">
        <v>355.4</v>
      </c>
      <c r="N171" s="5" t="s">
        <v>837</v>
      </c>
      <c r="O171" s="5" t="s">
        <v>32</v>
      </c>
      <c r="P171" s="5" t="s">
        <v>33</v>
      </c>
      <c r="Q171" s="5">
        <v>0</v>
      </c>
      <c r="R171" s="8">
        <v>45328.0000115741</v>
      </c>
      <c r="S171" s="7">
        <v>45348</v>
      </c>
      <c r="T171" s="5" t="s">
        <v>34</v>
      </c>
      <c r="U171" s="5">
        <v>355.4</v>
      </c>
      <c r="V171" s="5">
        <v>0</v>
      </c>
      <c r="W171" s="5">
        <v>0</v>
      </c>
      <c r="X171" s="5" t="s">
        <v>838</v>
      </c>
      <c r="Y171" s="5" t="s">
        <v>839</v>
      </c>
    </row>
    <row r="172" s="5" customFormat="1" spans="1:25">
      <c r="A172" s="5" t="s">
        <v>840</v>
      </c>
      <c r="B172" s="5" t="s">
        <v>26</v>
      </c>
      <c r="C172" s="5" t="s">
        <v>27</v>
      </c>
      <c r="D172" s="5" t="s">
        <v>841</v>
      </c>
      <c r="E172" s="5" t="s">
        <v>141</v>
      </c>
      <c r="F172" s="7">
        <v>45345</v>
      </c>
      <c r="G172" s="7">
        <v>45346</v>
      </c>
      <c r="H172" s="5">
        <v>1</v>
      </c>
      <c r="I172" s="5">
        <v>1</v>
      </c>
      <c r="J172" s="5">
        <v>1</v>
      </c>
      <c r="K172" s="5" t="s">
        <v>30</v>
      </c>
      <c r="L172" s="5">
        <v>85.09</v>
      </c>
      <c r="M172" s="5">
        <v>85.09</v>
      </c>
      <c r="N172" s="5" t="s">
        <v>842</v>
      </c>
      <c r="O172" s="5" t="s">
        <v>32</v>
      </c>
      <c r="P172" s="5" t="s">
        <v>33</v>
      </c>
      <c r="Q172" s="5">
        <v>0</v>
      </c>
      <c r="R172" s="8">
        <v>45328.0000115741</v>
      </c>
      <c r="S172" s="7">
        <v>45348</v>
      </c>
      <c r="T172" s="5" t="s">
        <v>34</v>
      </c>
      <c r="U172" s="5">
        <v>85.09</v>
      </c>
      <c r="V172" s="5">
        <v>0</v>
      </c>
      <c r="W172" s="5">
        <v>0</v>
      </c>
      <c r="X172" s="5" t="s">
        <v>843</v>
      </c>
      <c r="Y172" s="5" t="s">
        <v>844</v>
      </c>
    </row>
    <row r="173" s="5" customFormat="1" spans="1:25">
      <c r="A173" s="5" t="s">
        <v>845</v>
      </c>
      <c r="B173" s="5" t="s">
        <v>26</v>
      </c>
      <c r="C173" s="5" t="s">
        <v>27</v>
      </c>
      <c r="D173" s="5" t="s">
        <v>846</v>
      </c>
      <c r="E173" s="5" t="s">
        <v>847</v>
      </c>
      <c r="F173" s="7">
        <v>45341</v>
      </c>
      <c r="G173" s="7">
        <v>45343</v>
      </c>
      <c r="H173" s="5">
        <v>2</v>
      </c>
      <c r="I173" s="5">
        <v>2</v>
      </c>
      <c r="J173" s="5">
        <v>4</v>
      </c>
      <c r="K173" s="5" t="s">
        <v>30</v>
      </c>
      <c r="L173" s="5">
        <v>245</v>
      </c>
      <c r="M173" s="5">
        <v>245</v>
      </c>
      <c r="N173" s="5" t="s">
        <v>848</v>
      </c>
      <c r="O173" s="5" t="s">
        <v>32</v>
      </c>
      <c r="P173" s="5" t="s">
        <v>33</v>
      </c>
      <c r="Q173" s="5">
        <v>0</v>
      </c>
      <c r="R173" s="8">
        <v>45328.0000115741</v>
      </c>
      <c r="S173" s="7">
        <v>45348</v>
      </c>
      <c r="T173" s="5" t="s">
        <v>34</v>
      </c>
      <c r="U173" s="5">
        <v>245</v>
      </c>
      <c r="V173" s="5">
        <v>0</v>
      </c>
      <c r="W173" s="5">
        <v>0</v>
      </c>
      <c r="X173" s="5" t="s">
        <v>849</v>
      </c>
      <c r="Y173" s="5" t="s">
        <v>850</v>
      </c>
    </row>
    <row r="174" s="5" customFormat="1" spans="1:25">
      <c r="A174" s="5" t="s">
        <v>851</v>
      </c>
      <c r="B174" s="5" t="s">
        <v>26</v>
      </c>
      <c r="C174" s="5" t="s">
        <v>27</v>
      </c>
      <c r="D174" s="5" t="s">
        <v>745</v>
      </c>
      <c r="E174" s="5" t="s">
        <v>746</v>
      </c>
      <c r="F174" s="7">
        <v>45342</v>
      </c>
      <c r="G174" s="7">
        <v>45346</v>
      </c>
      <c r="H174" s="5">
        <v>1</v>
      </c>
      <c r="I174" s="5">
        <v>4</v>
      </c>
      <c r="J174" s="5">
        <v>4</v>
      </c>
      <c r="K174" s="5" t="s">
        <v>30</v>
      </c>
      <c r="L174" s="5">
        <v>1369.16</v>
      </c>
      <c r="M174" s="5">
        <v>1369.16</v>
      </c>
      <c r="N174" s="5" t="s">
        <v>852</v>
      </c>
      <c r="O174" s="5" t="s">
        <v>32</v>
      </c>
      <c r="P174" s="5" t="s">
        <v>33</v>
      </c>
      <c r="Q174" s="5">
        <v>0</v>
      </c>
      <c r="R174" s="8">
        <v>45328</v>
      </c>
      <c r="S174" s="7">
        <v>45348</v>
      </c>
      <c r="T174" s="5" t="s">
        <v>34</v>
      </c>
      <c r="U174" s="5">
        <v>1369.16</v>
      </c>
      <c r="V174" s="5">
        <v>0</v>
      </c>
      <c r="W174" s="5">
        <v>0</v>
      </c>
      <c r="X174" s="5" t="s">
        <v>853</v>
      </c>
      <c r="Y174" s="5" t="s">
        <v>854</v>
      </c>
    </row>
    <row r="175" s="5" customFormat="1" spans="1:25">
      <c r="A175" s="5" t="s">
        <v>855</v>
      </c>
      <c r="B175" s="5" t="s">
        <v>26</v>
      </c>
      <c r="C175" s="5" t="s">
        <v>27</v>
      </c>
      <c r="D175" s="5" t="s">
        <v>580</v>
      </c>
      <c r="E175" s="5" t="s">
        <v>856</v>
      </c>
      <c r="F175" s="7">
        <v>45338</v>
      </c>
      <c r="G175" s="7">
        <v>45343</v>
      </c>
      <c r="H175" s="5">
        <v>1</v>
      </c>
      <c r="I175" s="5">
        <v>5</v>
      </c>
      <c r="J175" s="5">
        <v>5</v>
      </c>
      <c r="K175" s="5" t="s">
        <v>30</v>
      </c>
      <c r="L175" s="5">
        <v>366.26</v>
      </c>
      <c r="M175" s="5">
        <v>366.26</v>
      </c>
      <c r="N175" s="5" t="s">
        <v>857</v>
      </c>
      <c r="O175" s="5" t="s">
        <v>32</v>
      </c>
      <c r="P175" s="5" t="s">
        <v>33</v>
      </c>
      <c r="Q175" s="5">
        <v>0</v>
      </c>
      <c r="R175" s="8">
        <v>45329</v>
      </c>
      <c r="S175" s="7">
        <v>45348</v>
      </c>
      <c r="T175" s="5" t="s">
        <v>34</v>
      </c>
      <c r="U175" s="5">
        <v>366.26</v>
      </c>
      <c r="V175" s="5">
        <v>0</v>
      </c>
      <c r="W175" s="5">
        <v>0</v>
      </c>
      <c r="X175" s="5" t="s">
        <v>858</v>
      </c>
      <c r="Y175" s="5" t="s">
        <v>155</v>
      </c>
    </row>
    <row r="176" s="5" customFormat="1" spans="1:25">
      <c r="A176" s="5" t="s">
        <v>826</v>
      </c>
      <c r="B176" s="5" t="s">
        <v>26</v>
      </c>
      <c r="C176" s="5" t="s">
        <v>229</v>
      </c>
      <c r="D176" s="5" t="s">
        <v>663</v>
      </c>
      <c r="E176" s="5" t="s">
        <v>664</v>
      </c>
      <c r="F176" s="7">
        <v>45343</v>
      </c>
      <c r="G176" s="7">
        <v>45344</v>
      </c>
      <c r="H176" s="5">
        <v>1</v>
      </c>
      <c r="I176" s="5">
        <v>1</v>
      </c>
      <c r="J176" s="5">
        <v>1</v>
      </c>
      <c r="K176" s="5" t="s">
        <v>30</v>
      </c>
      <c r="L176" s="5">
        <v>-135.85</v>
      </c>
      <c r="M176" s="5">
        <v>-135.85</v>
      </c>
      <c r="N176" s="5" t="s">
        <v>827</v>
      </c>
      <c r="O176" s="5" t="s">
        <v>32</v>
      </c>
      <c r="P176" s="5" t="s">
        <v>33</v>
      </c>
      <c r="Q176" s="5">
        <v>0</v>
      </c>
      <c r="R176" s="8">
        <v>45327.0000115741</v>
      </c>
      <c r="S176" s="7">
        <v>45348</v>
      </c>
      <c r="T176" s="5" t="s">
        <v>34</v>
      </c>
      <c r="U176" s="5">
        <v>-135.85</v>
      </c>
      <c r="V176" s="5">
        <v>0</v>
      </c>
      <c r="W176" s="5">
        <v>0</v>
      </c>
      <c r="X176" s="5" t="s">
        <v>828</v>
      </c>
      <c r="Y176" s="5" t="s">
        <v>829</v>
      </c>
    </row>
    <row r="177" s="5" customFormat="1" spans="1:25">
      <c r="A177" s="5" t="s">
        <v>859</v>
      </c>
      <c r="B177" s="5" t="s">
        <v>26</v>
      </c>
      <c r="C177" s="5" t="s">
        <v>27</v>
      </c>
      <c r="D177" s="5" t="s">
        <v>449</v>
      </c>
      <c r="E177" s="5" t="s">
        <v>860</v>
      </c>
      <c r="F177" s="7">
        <v>45342</v>
      </c>
      <c r="G177" s="7">
        <v>45344</v>
      </c>
      <c r="H177" s="5">
        <v>1</v>
      </c>
      <c r="I177" s="5">
        <v>2</v>
      </c>
      <c r="J177" s="5">
        <v>2</v>
      </c>
      <c r="K177" s="5" t="s">
        <v>30</v>
      </c>
      <c r="L177" s="5">
        <v>417</v>
      </c>
      <c r="M177" s="5">
        <v>417</v>
      </c>
      <c r="N177" s="5" t="s">
        <v>861</v>
      </c>
      <c r="O177" s="5" t="s">
        <v>32</v>
      </c>
      <c r="P177" s="5" t="s">
        <v>33</v>
      </c>
      <c r="Q177" s="5">
        <v>0</v>
      </c>
      <c r="R177" s="8">
        <v>45329</v>
      </c>
      <c r="S177" s="7">
        <v>45348</v>
      </c>
      <c r="T177" s="5" t="s">
        <v>34</v>
      </c>
      <c r="U177" s="5">
        <v>417</v>
      </c>
      <c r="V177" s="5">
        <v>0</v>
      </c>
      <c r="W177" s="5">
        <v>0</v>
      </c>
      <c r="X177" s="5" t="s">
        <v>862</v>
      </c>
      <c r="Y177" s="5" t="s">
        <v>863</v>
      </c>
    </row>
    <row r="178" s="5" customFormat="1" spans="1:25">
      <c r="A178" s="5" t="s">
        <v>864</v>
      </c>
      <c r="B178" s="5" t="s">
        <v>26</v>
      </c>
      <c r="C178" s="5" t="s">
        <v>27</v>
      </c>
      <c r="D178" s="5" t="s">
        <v>865</v>
      </c>
      <c r="E178" s="5" t="s">
        <v>866</v>
      </c>
      <c r="F178" s="7">
        <v>45338</v>
      </c>
      <c r="G178" s="7">
        <v>45341</v>
      </c>
      <c r="H178" s="5">
        <v>1</v>
      </c>
      <c r="I178" s="5">
        <v>3</v>
      </c>
      <c r="J178" s="5">
        <v>3</v>
      </c>
      <c r="K178" s="5" t="s">
        <v>30</v>
      </c>
      <c r="L178" s="5">
        <v>299.49</v>
      </c>
      <c r="M178" s="5">
        <v>299.49</v>
      </c>
      <c r="N178" s="5" t="s">
        <v>867</v>
      </c>
      <c r="O178" s="5" t="s">
        <v>32</v>
      </c>
      <c r="P178" s="5" t="s">
        <v>33</v>
      </c>
      <c r="Q178" s="5">
        <v>0</v>
      </c>
      <c r="R178" s="8">
        <v>45329</v>
      </c>
      <c r="S178" s="7">
        <v>45348</v>
      </c>
      <c r="T178" s="5" t="s">
        <v>34</v>
      </c>
      <c r="U178" s="5">
        <v>299.49</v>
      </c>
      <c r="V178" s="5">
        <v>0</v>
      </c>
      <c r="W178" s="5">
        <v>0</v>
      </c>
      <c r="X178" s="5" t="s">
        <v>868</v>
      </c>
      <c r="Y178" s="5" t="s">
        <v>869</v>
      </c>
    </row>
    <row r="179" s="5" customFormat="1" spans="1:25">
      <c r="A179" s="5" t="s">
        <v>870</v>
      </c>
      <c r="B179" s="5" t="s">
        <v>26</v>
      </c>
      <c r="C179" s="5" t="s">
        <v>27</v>
      </c>
      <c r="D179" s="5" t="s">
        <v>871</v>
      </c>
      <c r="E179" s="5" t="s">
        <v>130</v>
      </c>
      <c r="F179" s="7">
        <v>45342</v>
      </c>
      <c r="G179" s="7">
        <v>45344</v>
      </c>
      <c r="H179" s="5">
        <v>1</v>
      </c>
      <c r="I179" s="5">
        <v>2</v>
      </c>
      <c r="J179" s="5">
        <v>2</v>
      </c>
      <c r="K179" s="5" t="s">
        <v>30</v>
      </c>
      <c r="L179" s="5">
        <v>260.52</v>
      </c>
      <c r="M179" s="5">
        <v>260.52</v>
      </c>
      <c r="N179" s="5" t="s">
        <v>872</v>
      </c>
      <c r="O179" s="5" t="s">
        <v>32</v>
      </c>
      <c r="P179" s="5" t="s">
        <v>33</v>
      </c>
      <c r="Q179" s="5">
        <v>0</v>
      </c>
      <c r="R179" s="8">
        <v>45329.0000115741</v>
      </c>
      <c r="S179" s="7">
        <v>45348</v>
      </c>
      <c r="T179" s="5" t="s">
        <v>34</v>
      </c>
      <c r="U179" s="5">
        <v>260.52</v>
      </c>
      <c r="V179" s="5">
        <v>0</v>
      </c>
      <c r="W179" s="5">
        <v>0</v>
      </c>
      <c r="X179" s="5" t="s">
        <v>873</v>
      </c>
      <c r="Y179" s="5" t="s">
        <v>874</v>
      </c>
    </row>
    <row r="180" s="5" customFormat="1" spans="1:25">
      <c r="A180" s="5" t="s">
        <v>875</v>
      </c>
      <c r="B180" s="5" t="s">
        <v>26</v>
      </c>
      <c r="C180" s="5" t="s">
        <v>27</v>
      </c>
      <c r="D180" s="5" t="s">
        <v>876</v>
      </c>
      <c r="E180" s="5" t="s">
        <v>877</v>
      </c>
      <c r="F180" s="7">
        <v>45340</v>
      </c>
      <c r="G180" s="7">
        <v>45342</v>
      </c>
      <c r="H180" s="5">
        <v>1</v>
      </c>
      <c r="I180" s="5">
        <v>2</v>
      </c>
      <c r="J180" s="5">
        <v>2</v>
      </c>
      <c r="K180" s="5" t="s">
        <v>30</v>
      </c>
      <c r="L180" s="5">
        <v>160.64</v>
      </c>
      <c r="M180" s="5">
        <v>160.64</v>
      </c>
      <c r="N180" s="5" t="s">
        <v>878</v>
      </c>
      <c r="O180" s="5" t="s">
        <v>32</v>
      </c>
      <c r="P180" s="5" t="s">
        <v>33</v>
      </c>
      <c r="Q180" s="5">
        <v>0</v>
      </c>
      <c r="R180" s="8">
        <v>45329</v>
      </c>
      <c r="S180" s="7">
        <v>45348</v>
      </c>
      <c r="T180" s="5" t="s">
        <v>34</v>
      </c>
      <c r="U180" s="5">
        <v>160.64</v>
      </c>
      <c r="V180" s="5">
        <v>0</v>
      </c>
      <c r="W180" s="5">
        <v>0</v>
      </c>
      <c r="X180" s="5" t="s">
        <v>879</v>
      </c>
      <c r="Y180" s="5" t="s">
        <v>880</v>
      </c>
    </row>
    <row r="181" s="5" customFormat="1" spans="1:25">
      <c r="A181" s="5" t="s">
        <v>881</v>
      </c>
      <c r="B181" s="5" t="s">
        <v>26</v>
      </c>
      <c r="C181" s="5" t="s">
        <v>27</v>
      </c>
      <c r="D181" s="5" t="s">
        <v>643</v>
      </c>
      <c r="E181" s="5" t="s">
        <v>805</v>
      </c>
      <c r="F181" s="7">
        <v>45345</v>
      </c>
      <c r="G181" s="7">
        <v>45347</v>
      </c>
      <c r="H181" s="5">
        <v>1</v>
      </c>
      <c r="I181" s="5">
        <v>2</v>
      </c>
      <c r="J181" s="5">
        <v>2</v>
      </c>
      <c r="K181" s="5" t="s">
        <v>30</v>
      </c>
      <c r="L181" s="5">
        <v>190</v>
      </c>
      <c r="M181" s="5">
        <v>190</v>
      </c>
      <c r="N181" s="5" t="s">
        <v>882</v>
      </c>
      <c r="O181" s="5" t="s">
        <v>32</v>
      </c>
      <c r="P181" s="5" t="s">
        <v>33</v>
      </c>
      <c r="Q181" s="5">
        <v>0</v>
      </c>
      <c r="R181" s="8">
        <v>45330.0000115741</v>
      </c>
      <c r="S181" s="7">
        <v>45348</v>
      </c>
      <c r="T181" s="5" t="s">
        <v>34</v>
      </c>
      <c r="U181" s="5">
        <v>190</v>
      </c>
      <c r="V181" s="5">
        <v>0</v>
      </c>
      <c r="W181" s="5">
        <v>0</v>
      </c>
      <c r="X181" s="5" t="s">
        <v>883</v>
      </c>
      <c r="Y181" s="5" t="s">
        <v>884</v>
      </c>
    </row>
    <row r="182" s="5" customFormat="1" spans="1:25">
      <c r="A182" s="5" t="s">
        <v>885</v>
      </c>
      <c r="B182" s="5" t="s">
        <v>26</v>
      </c>
      <c r="C182" s="5" t="s">
        <v>27</v>
      </c>
      <c r="D182" s="5" t="s">
        <v>643</v>
      </c>
      <c r="E182" s="5" t="s">
        <v>805</v>
      </c>
      <c r="F182" s="7">
        <v>45345</v>
      </c>
      <c r="G182" s="7">
        <v>45347</v>
      </c>
      <c r="H182" s="5">
        <v>1</v>
      </c>
      <c r="I182" s="5">
        <v>2</v>
      </c>
      <c r="J182" s="5">
        <v>2</v>
      </c>
      <c r="K182" s="5" t="s">
        <v>30</v>
      </c>
      <c r="L182" s="5">
        <v>190</v>
      </c>
      <c r="M182" s="5">
        <v>190</v>
      </c>
      <c r="N182" s="5" t="s">
        <v>886</v>
      </c>
      <c r="O182" s="5" t="s">
        <v>32</v>
      </c>
      <c r="P182" s="5" t="s">
        <v>33</v>
      </c>
      <c r="Q182" s="5">
        <v>0</v>
      </c>
      <c r="R182" s="8">
        <v>45330</v>
      </c>
      <c r="S182" s="7">
        <v>45348</v>
      </c>
      <c r="T182" s="5" t="s">
        <v>34</v>
      </c>
      <c r="U182" s="5">
        <v>190</v>
      </c>
      <c r="V182" s="5">
        <v>0</v>
      </c>
      <c r="W182" s="5">
        <v>0</v>
      </c>
      <c r="X182" s="5" t="s">
        <v>887</v>
      </c>
      <c r="Y182" s="5" t="s">
        <v>888</v>
      </c>
    </row>
    <row r="183" s="5" customFormat="1" spans="1:25">
      <c r="A183" s="5" t="s">
        <v>889</v>
      </c>
      <c r="B183" s="5" t="s">
        <v>26</v>
      </c>
      <c r="C183" s="5" t="s">
        <v>27</v>
      </c>
      <c r="D183" s="5" t="s">
        <v>443</v>
      </c>
      <c r="E183" s="5" t="s">
        <v>444</v>
      </c>
      <c r="F183" s="7">
        <v>45339</v>
      </c>
      <c r="G183" s="7">
        <v>45341</v>
      </c>
      <c r="H183" s="5">
        <v>1</v>
      </c>
      <c r="I183" s="5">
        <v>2</v>
      </c>
      <c r="J183" s="5">
        <v>2</v>
      </c>
      <c r="K183" s="5" t="s">
        <v>30</v>
      </c>
      <c r="L183" s="5">
        <v>320.08</v>
      </c>
      <c r="M183" s="5">
        <v>320.08</v>
      </c>
      <c r="N183" s="5" t="s">
        <v>890</v>
      </c>
      <c r="O183" s="5" t="s">
        <v>32</v>
      </c>
      <c r="P183" s="5" t="s">
        <v>33</v>
      </c>
      <c r="Q183" s="5">
        <v>0</v>
      </c>
      <c r="R183" s="8">
        <v>45330</v>
      </c>
      <c r="S183" s="7">
        <v>45348</v>
      </c>
      <c r="T183" s="5" t="s">
        <v>34</v>
      </c>
      <c r="U183" s="5">
        <v>320.08</v>
      </c>
      <c r="V183" s="5">
        <v>0</v>
      </c>
      <c r="W183" s="5">
        <v>0</v>
      </c>
      <c r="X183" s="5" t="s">
        <v>891</v>
      </c>
      <c r="Y183" s="5" t="s">
        <v>892</v>
      </c>
    </row>
    <row r="184" s="5" customFormat="1" spans="1:25">
      <c r="A184" s="5" t="s">
        <v>893</v>
      </c>
      <c r="B184" s="5" t="s">
        <v>26</v>
      </c>
      <c r="C184" s="5" t="s">
        <v>27</v>
      </c>
      <c r="D184" s="5" t="s">
        <v>894</v>
      </c>
      <c r="E184" s="5" t="s">
        <v>895</v>
      </c>
      <c r="F184" s="7">
        <v>45339</v>
      </c>
      <c r="G184" s="7">
        <v>45343</v>
      </c>
      <c r="H184" s="5">
        <v>1</v>
      </c>
      <c r="I184" s="5">
        <v>4</v>
      </c>
      <c r="J184" s="5">
        <v>4</v>
      </c>
      <c r="K184" s="5" t="s">
        <v>30</v>
      </c>
      <c r="L184" s="5">
        <v>438.8</v>
      </c>
      <c r="M184" s="5">
        <v>438.8</v>
      </c>
      <c r="N184" s="5" t="s">
        <v>896</v>
      </c>
      <c r="O184" s="5" t="s">
        <v>32</v>
      </c>
      <c r="P184" s="5" t="s">
        <v>33</v>
      </c>
      <c r="Q184" s="5">
        <v>0</v>
      </c>
      <c r="R184" s="8">
        <v>45330.0000115741</v>
      </c>
      <c r="S184" s="7">
        <v>45348</v>
      </c>
      <c r="T184" s="5" t="s">
        <v>34</v>
      </c>
      <c r="U184" s="5">
        <v>438.8</v>
      </c>
      <c r="V184" s="5">
        <v>0</v>
      </c>
      <c r="W184" s="5">
        <v>0</v>
      </c>
      <c r="X184" s="5" t="s">
        <v>897</v>
      </c>
      <c r="Y184" s="5" t="s">
        <v>898</v>
      </c>
    </row>
    <row r="185" s="5" customFormat="1" spans="1:25">
      <c r="A185" s="5" t="s">
        <v>899</v>
      </c>
      <c r="B185" s="5" t="s">
        <v>26</v>
      </c>
      <c r="C185" s="5" t="s">
        <v>27</v>
      </c>
      <c r="D185" s="5" t="s">
        <v>846</v>
      </c>
      <c r="E185" s="5" t="s">
        <v>189</v>
      </c>
      <c r="F185" s="7">
        <v>45345</v>
      </c>
      <c r="G185" s="7">
        <v>45346</v>
      </c>
      <c r="H185" s="5">
        <v>1</v>
      </c>
      <c r="I185" s="5">
        <v>1</v>
      </c>
      <c r="J185" s="5">
        <v>1</v>
      </c>
      <c r="K185" s="5" t="s">
        <v>30</v>
      </c>
      <c r="L185" s="5">
        <v>69.2</v>
      </c>
      <c r="M185" s="5">
        <v>69.2</v>
      </c>
      <c r="N185" s="5" t="s">
        <v>900</v>
      </c>
      <c r="O185" s="5" t="s">
        <v>32</v>
      </c>
      <c r="P185" s="5" t="s">
        <v>33</v>
      </c>
      <c r="Q185" s="5">
        <v>0</v>
      </c>
      <c r="R185" s="8">
        <v>45331.0000115741</v>
      </c>
      <c r="S185" s="7">
        <v>45348</v>
      </c>
      <c r="T185" s="5" t="s">
        <v>34</v>
      </c>
      <c r="U185" s="5">
        <v>69.2</v>
      </c>
      <c r="V185" s="5">
        <v>0</v>
      </c>
      <c r="W185" s="5">
        <v>0</v>
      </c>
      <c r="X185" s="5" t="s">
        <v>901</v>
      </c>
      <c r="Y185" s="5" t="s">
        <v>902</v>
      </c>
    </row>
    <row r="186" s="5" customFormat="1" spans="1:25">
      <c r="A186" s="5" t="s">
        <v>903</v>
      </c>
      <c r="B186" s="5" t="s">
        <v>26</v>
      </c>
      <c r="C186" s="5" t="s">
        <v>27</v>
      </c>
      <c r="D186" s="5" t="s">
        <v>475</v>
      </c>
      <c r="E186" s="5" t="s">
        <v>476</v>
      </c>
      <c r="F186" s="7">
        <v>45340</v>
      </c>
      <c r="G186" s="7">
        <v>45341</v>
      </c>
      <c r="H186" s="5">
        <v>1</v>
      </c>
      <c r="I186" s="5">
        <v>1</v>
      </c>
      <c r="J186" s="5">
        <v>1</v>
      </c>
      <c r="K186" s="5" t="s">
        <v>30</v>
      </c>
      <c r="L186" s="5">
        <v>225.76</v>
      </c>
      <c r="M186" s="5">
        <v>225.76</v>
      </c>
      <c r="N186" s="5" t="s">
        <v>904</v>
      </c>
      <c r="O186" s="5" t="s">
        <v>32</v>
      </c>
      <c r="P186" s="5" t="s">
        <v>33</v>
      </c>
      <c r="Q186" s="5">
        <v>0</v>
      </c>
      <c r="R186" s="8">
        <v>45331.0000115741</v>
      </c>
      <c r="S186" s="7">
        <v>45348</v>
      </c>
      <c r="T186" s="5" t="s">
        <v>34</v>
      </c>
      <c r="U186" s="5">
        <v>225.76</v>
      </c>
      <c r="V186" s="5">
        <v>0</v>
      </c>
      <c r="W186" s="5">
        <v>0</v>
      </c>
      <c r="X186" s="5" t="s">
        <v>905</v>
      </c>
      <c r="Y186" s="5" t="s">
        <v>906</v>
      </c>
    </row>
    <row r="187" s="5" customFormat="1" spans="1:25">
      <c r="A187" s="5" t="s">
        <v>907</v>
      </c>
      <c r="B187" s="5" t="s">
        <v>26</v>
      </c>
      <c r="C187" s="5" t="s">
        <v>27</v>
      </c>
      <c r="D187" s="5" t="s">
        <v>74</v>
      </c>
      <c r="E187" s="5" t="s">
        <v>141</v>
      </c>
      <c r="F187" s="7">
        <v>45342</v>
      </c>
      <c r="G187" s="7">
        <v>45343</v>
      </c>
      <c r="H187" s="5">
        <v>2</v>
      </c>
      <c r="I187" s="5">
        <v>1</v>
      </c>
      <c r="J187" s="5">
        <v>2</v>
      </c>
      <c r="K187" s="5" t="s">
        <v>30</v>
      </c>
      <c r="L187" s="5">
        <v>111.86</v>
      </c>
      <c r="M187" s="5">
        <v>111.86</v>
      </c>
      <c r="N187" s="5" t="s">
        <v>908</v>
      </c>
      <c r="O187" s="5" t="s">
        <v>32</v>
      </c>
      <c r="P187" s="5" t="s">
        <v>33</v>
      </c>
      <c r="Q187" s="5">
        <v>0</v>
      </c>
      <c r="R187" s="8">
        <v>45300</v>
      </c>
      <c r="S187" s="7">
        <v>45348</v>
      </c>
      <c r="T187" s="5" t="s">
        <v>34</v>
      </c>
      <c r="U187" s="5">
        <v>111.86</v>
      </c>
      <c r="V187" s="5">
        <v>0</v>
      </c>
      <c r="W187" s="5">
        <v>0</v>
      </c>
      <c r="X187" s="5" t="s">
        <v>909</v>
      </c>
      <c r="Y187" s="5" t="s">
        <v>910</v>
      </c>
    </row>
    <row r="188" s="5" customFormat="1" spans="1:25">
      <c r="A188" s="5" t="s">
        <v>911</v>
      </c>
      <c r="B188" s="5" t="s">
        <v>26</v>
      </c>
      <c r="C188" s="5" t="s">
        <v>27</v>
      </c>
      <c r="D188" s="5" t="s">
        <v>835</v>
      </c>
      <c r="E188" s="5" t="s">
        <v>912</v>
      </c>
      <c r="F188" s="7">
        <v>45344</v>
      </c>
      <c r="G188" s="7">
        <v>45346</v>
      </c>
      <c r="H188" s="5">
        <v>1</v>
      </c>
      <c r="I188" s="5">
        <v>2</v>
      </c>
      <c r="J188" s="5">
        <v>2</v>
      </c>
      <c r="K188" s="5" t="s">
        <v>30</v>
      </c>
      <c r="L188" s="5">
        <v>156.5</v>
      </c>
      <c r="M188" s="5">
        <v>156.5</v>
      </c>
      <c r="N188" s="5" t="s">
        <v>913</v>
      </c>
      <c r="O188" s="5" t="s">
        <v>32</v>
      </c>
      <c r="P188" s="5" t="s">
        <v>33</v>
      </c>
      <c r="Q188" s="5">
        <v>0</v>
      </c>
      <c r="R188" s="8">
        <v>45331.0000115741</v>
      </c>
      <c r="S188" s="7">
        <v>45348</v>
      </c>
      <c r="T188" s="5" t="s">
        <v>34</v>
      </c>
      <c r="U188" s="5">
        <v>156.5</v>
      </c>
      <c r="V188" s="5">
        <v>0</v>
      </c>
      <c r="W188" s="5">
        <v>0</v>
      </c>
      <c r="X188" s="5" t="s">
        <v>914</v>
      </c>
      <c r="Y188" s="5" t="s">
        <v>915</v>
      </c>
    </row>
    <row r="189" s="5" customFormat="1" spans="1:25">
      <c r="A189" s="5" t="s">
        <v>916</v>
      </c>
      <c r="B189" s="5" t="s">
        <v>26</v>
      </c>
      <c r="C189" s="5" t="s">
        <v>27</v>
      </c>
      <c r="D189" s="5" t="s">
        <v>835</v>
      </c>
      <c r="E189" s="5" t="s">
        <v>917</v>
      </c>
      <c r="F189" s="7">
        <v>45338</v>
      </c>
      <c r="G189" s="7">
        <v>45341</v>
      </c>
      <c r="H189" s="5">
        <v>1</v>
      </c>
      <c r="I189" s="5">
        <v>3</v>
      </c>
      <c r="J189" s="5">
        <v>3</v>
      </c>
      <c r="K189" s="5" t="s">
        <v>30</v>
      </c>
      <c r="L189" s="5">
        <v>274.37</v>
      </c>
      <c r="M189" s="5">
        <v>274.37</v>
      </c>
      <c r="N189" s="5" t="s">
        <v>918</v>
      </c>
      <c r="O189" s="5" t="s">
        <v>32</v>
      </c>
      <c r="P189" s="5" t="s">
        <v>33</v>
      </c>
      <c r="Q189" s="5">
        <v>0</v>
      </c>
      <c r="R189" s="8">
        <v>45331</v>
      </c>
      <c r="S189" s="7">
        <v>45348</v>
      </c>
      <c r="T189" s="5" t="s">
        <v>34</v>
      </c>
      <c r="U189" s="5">
        <v>274.37</v>
      </c>
      <c r="V189" s="5">
        <v>0</v>
      </c>
      <c r="W189" s="5">
        <v>0</v>
      </c>
      <c r="X189" s="5" t="s">
        <v>919</v>
      </c>
      <c r="Y189" s="5" t="s">
        <v>920</v>
      </c>
    </row>
    <row r="190" s="5" customFormat="1" spans="1:25">
      <c r="A190" s="5" t="s">
        <v>921</v>
      </c>
      <c r="B190" s="5" t="s">
        <v>26</v>
      </c>
      <c r="C190" s="5" t="s">
        <v>27</v>
      </c>
      <c r="D190" s="5" t="s">
        <v>835</v>
      </c>
      <c r="E190" s="5" t="s">
        <v>917</v>
      </c>
      <c r="F190" s="7">
        <v>45338</v>
      </c>
      <c r="G190" s="7">
        <v>45341</v>
      </c>
      <c r="H190" s="5">
        <v>1</v>
      </c>
      <c r="I190" s="5">
        <v>3</v>
      </c>
      <c r="J190" s="5">
        <v>3</v>
      </c>
      <c r="K190" s="5" t="s">
        <v>30</v>
      </c>
      <c r="L190" s="5">
        <v>274.37</v>
      </c>
      <c r="M190" s="5">
        <v>274.37</v>
      </c>
      <c r="N190" s="5" t="s">
        <v>922</v>
      </c>
      <c r="O190" s="5" t="s">
        <v>32</v>
      </c>
      <c r="P190" s="5" t="s">
        <v>33</v>
      </c>
      <c r="Q190" s="5">
        <v>0</v>
      </c>
      <c r="R190" s="8">
        <v>45331.0000115741</v>
      </c>
      <c r="S190" s="7">
        <v>45348</v>
      </c>
      <c r="T190" s="5" t="s">
        <v>34</v>
      </c>
      <c r="U190" s="5">
        <v>274.37</v>
      </c>
      <c r="V190" s="5">
        <v>0</v>
      </c>
      <c r="W190" s="5">
        <v>0</v>
      </c>
      <c r="X190" s="5" t="s">
        <v>923</v>
      </c>
      <c r="Y190" s="5" t="s">
        <v>924</v>
      </c>
    </row>
    <row r="191" s="5" customFormat="1" spans="1:25">
      <c r="A191" s="5" t="s">
        <v>925</v>
      </c>
      <c r="B191" s="5" t="s">
        <v>26</v>
      </c>
      <c r="C191" s="5" t="s">
        <v>27</v>
      </c>
      <c r="D191" s="5" t="s">
        <v>835</v>
      </c>
      <c r="E191" s="5" t="s">
        <v>917</v>
      </c>
      <c r="F191" s="7">
        <v>45338</v>
      </c>
      <c r="G191" s="7">
        <v>45341</v>
      </c>
      <c r="H191" s="5">
        <v>1</v>
      </c>
      <c r="I191" s="5">
        <v>3</v>
      </c>
      <c r="J191" s="5">
        <v>3</v>
      </c>
      <c r="K191" s="5" t="s">
        <v>30</v>
      </c>
      <c r="L191" s="5">
        <v>274.37</v>
      </c>
      <c r="M191" s="5">
        <v>274.37</v>
      </c>
      <c r="N191" s="5" t="s">
        <v>926</v>
      </c>
      <c r="O191" s="5" t="s">
        <v>32</v>
      </c>
      <c r="P191" s="5" t="s">
        <v>33</v>
      </c>
      <c r="Q191" s="5">
        <v>0</v>
      </c>
      <c r="R191" s="8">
        <v>45331</v>
      </c>
      <c r="S191" s="7">
        <v>45348</v>
      </c>
      <c r="T191" s="5" t="s">
        <v>34</v>
      </c>
      <c r="U191" s="5">
        <v>274.37</v>
      </c>
      <c r="V191" s="5">
        <v>0</v>
      </c>
      <c r="W191" s="5">
        <v>0</v>
      </c>
      <c r="X191" s="5" t="s">
        <v>927</v>
      </c>
      <c r="Y191" s="5" t="s">
        <v>928</v>
      </c>
    </row>
    <row r="192" s="5" customFormat="1" spans="1:25">
      <c r="A192" s="5" t="s">
        <v>929</v>
      </c>
      <c r="B192" s="5" t="s">
        <v>26</v>
      </c>
      <c r="C192" s="5" t="s">
        <v>27</v>
      </c>
      <c r="D192" s="5" t="s">
        <v>475</v>
      </c>
      <c r="E192" s="5" t="s">
        <v>585</v>
      </c>
      <c r="F192" s="7">
        <v>45344</v>
      </c>
      <c r="G192" s="7">
        <v>45345</v>
      </c>
      <c r="H192" s="5">
        <v>1</v>
      </c>
      <c r="I192" s="5">
        <v>1</v>
      </c>
      <c r="J192" s="5">
        <v>1</v>
      </c>
      <c r="K192" s="5" t="s">
        <v>30</v>
      </c>
      <c r="L192" s="5">
        <v>253.32</v>
      </c>
      <c r="M192" s="5">
        <v>253.32</v>
      </c>
      <c r="N192" s="5" t="s">
        <v>930</v>
      </c>
      <c r="O192" s="5" t="s">
        <v>32</v>
      </c>
      <c r="P192" s="5" t="s">
        <v>33</v>
      </c>
      <c r="Q192" s="5">
        <v>0</v>
      </c>
      <c r="R192" s="8">
        <v>45331</v>
      </c>
      <c r="S192" s="7">
        <v>45348</v>
      </c>
      <c r="T192" s="5" t="s">
        <v>34</v>
      </c>
      <c r="U192" s="5">
        <v>253.32</v>
      </c>
      <c r="V192" s="5">
        <v>0</v>
      </c>
      <c r="W192" s="5">
        <v>0</v>
      </c>
      <c r="X192" s="5" t="s">
        <v>931</v>
      </c>
      <c r="Y192" s="5" t="s">
        <v>932</v>
      </c>
    </row>
    <row r="193" s="5" customFormat="1" spans="1:25">
      <c r="A193" s="5" t="s">
        <v>933</v>
      </c>
      <c r="B193" s="5" t="s">
        <v>26</v>
      </c>
      <c r="C193" s="5" t="s">
        <v>27</v>
      </c>
      <c r="D193" s="5" t="s">
        <v>663</v>
      </c>
      <c r="E193" s="5" t="s">
        <v>934</v>
      </c>
      <c r="F193" s="7">
        <v>45341</v>
      </c>
      <c r="G193" s="7">
        <v>45343</v>
      </c>
      <c r="H193" s="5">
        <v>1</v>
      </c>
      <c r="I193" s="5">
        <v>2</v>
      </c>
      <c r="J193" s="5">
        <v>2</v>
      </c>
      <c r="K193" s="5" t="s">
        <v>30</v>
      </c>
      <c r="L193" s="5">
        <v>214.12</v>
      </c>
      <c r="M193" s="5">
        <v>214.12</v>
      </c>
      <c r="N193" s="5" t="s">
        <v>935</v>
      </c>
      <c r="O193" s="5" t="s">
        <v>32</v>
      </c>
      <c r="P193" s="5" t="s">
        <v>33</v>
      </c>
      <c r="Q193" s="5">
        <v>0</v>
      </c>
      <c r="R193" s="8">
        <v>45331</v>
      </c>
      <c r="S193" s="7">
        <v>45348</v>
      </c>
      <c r="T193" s="5" t="s">
        <v>34</v>
      </c>
      <c r="U193" s="5">
        <v>214.12</v>
      </c>
      <c r="V193" s="5">
        <v>0</v>
      </c>
      <c r="W193" s="5">
        <v>0</v>
      </c>
      <c r="X193" s="5" t="s">
        <v>936</v>
      </c>
      <c r="Y193" s="5" t="s">
        <v>937</v>
      </c>
    </row>
    <row r="194" s="5" customFormat="1" spans="1:25">
      <c r="A194" s="5" t="s">
        <v>938</v>
      </c>
      <c r="B194" s="5" t="s">
        <v>26</v>
      </c>
      <c r="C194" s="5" t="s">
        <v>27</v>
      </c>
      <c r="D194" s="5" t="s">
        <v>841</v>
      </c>
      <c r="E194" s="5" t="s">
        <v>141</v>
      </c>
      <c r="F194" s="7">
        <v>45344</v>
      </c>
      <c r="G194" s="7">
        <v>45346</v>
      </c>
      <c r="H194" s="5">
        <v>1</v>
      </c>
      <c r="I194" s="5">
        <v>2</v>
      </c>
      <c r="J194" s="5">
        <v>2</v>
      </c>
      <c r="K194" s="5" t="s">
        <v>30</v>
      </c>
      <c r="L194" s="5">
        <v>195.84</v>
      </c>
      <c r="M194" s="5">
        <v>195.84</v>
      </c>
      <c r="N194" s="5" t="s">
        <v>939</v>
      </c>
      <c r="O194" s="5" t="s">
        <v>32</v>
      </c>
      <c r="P194" s="5" t="s">
        <v>33</v>
      </c>
      <c r="Q194" s="5">
        <v>0</v>
      </c>
      <c r="R194" s="8">
        <v>45331.0000115741</v>
      </c>
      <c r="S194" s="7">
        <v>45348</v>
      </c>
      <c r="T194" s="5" t="s">
        <v>34</v>
      </c>
      <c r="U194" s="5">
        <v>195.84</v>
      </c>
      <c r="V194" s="5">
        <v>0</v>
      </c>
      <c r="W194" s="5">
        <v>0</v>
      </c>
      <c r="X194" s="5" t="s">
        <v>940</v>
      </c>
      <c r="Y194" s="5" t="s">
        <v>941</v>
      </c>
    </row>
    <row r="195" s="5" customFormat="1" spans="1:25">
      <c r="A195" s="5" t="s">
        <v>942</v>
      </c>
      <c r="B195" s="5" t="s">
        <v>26</v>
      </c>
      <c r="C195" s="5" t="s">
        <v>27</v>
      </c>
      <c r="D195" s="5" t="s">
        <v>663</v>
      </c>
      <c r="E195" s="5" t="s">
        <v>664</v>
      </c>
      <c r="F195" s="7">
        <v>45342</v>
      </c>
      <c r="G195" s="7">
        <v>45343</v>
      </c>
      <c r="H195" s="5">
        <v>1</v>
      </c>
      <c r="I195" s="5">
        <v>1</v>
      </c>
      <c r="J195" s="5">
        <v>1</v>
      </c>
      <c r="K195" s="5" t="s">
        <v>30</v>
      </c>
      <c r="L195" s="5">
        <v>132.78</v>
      </c>
      <c r="M195" s="5">
        <v>132.78</v>
      </c>
      <c r="N195" s="5" t="s">
        <v>943</v>
      </c>
      <c r="O195" s="5" t="s">
        <v>32</v>
      </c>
      <c r="P195" s="5" t="s">
        <v>33</v>
      </c>
      <c r="Q195" s="5">
        <v>0</v>
      </c>
      <c r="R195" s="8">
        <v>45310.0000115741</v>
      </c>
      <c r="S195" s="7">
        <v>45348</v>
      </c>
      <c r="T195" s="5" t="s">
        <v>34</v>
      </c>
      <c r="U195" s="5">
        <v>132.78</v>
      </c>
      <c r="V195" s="5">
        <v>0</v>
      </c>
      <c r="W195" s="5">
        <v>0</v>
      </c>
      <c r="X195" s="5" t="s">
        <v>944</v>
      </c>
      <c r="Y195" s="5" t="s">
        <v>945</v>
      </c>
    </row>
    <row r="196" s="5" customFormat="1" spans="1:25">
      <c r="A196" s="5" t="s">
        <v>946</v>
      </c>
      <c r="B196" s="5" t="s">
        <v>26</v>
      </c>
      <c r="C196" s="5" t="s">
        <v>27</v>
      </c>
      <c r="D196" s="5" t="s">
        <v>663</v>
      </c>
      <c r="E196" s="5" t="s">
        <v>664</v>
      </c>
      <c r="F196" s="7">
        <v>45342</v>
      </c>
      <c r="G196" s="7">
        <v>45343</v>
      </c>
      <c r="H196" s="5">
        <v>1</v>
      </c>
      <c r="I196" s="5">
        <v>1</v>
      </c>
      <c r="J196" s="5">
        <v>1</v>
      </c>
      <c r="K196" s="5" t="s">
        <v>30</v>
      </c>
      <c r="L196" s="5">
        <v>132.78</v>
      </c>
      <c r="M196" s="5">
        <v>132.78</v>
      </c>
      <c r="N196" s="5" t="s">
        <v>947</v>
      </c>
      <c r="O196" s="5" t="s">
        <v>32</v>
      </c>
      <c r="P196" s="5" t="s">
        <v>33</v>
      </c>
      <c r="Q196" s="5">
        <v>0</v>
      </c>
      <c r="R196" s="8">
        <v>45310.0000115741</v>
      </c>
      <c r="S196" s="7">
        <v>45348</v>
      </c>
      <c r="T196" s="5" t="s">
        <v>34</v>
      </c>
      <c r="U196" s="5">
        <v>132.78</v>
      </c>
      <c r="V196" s="5">
        <v>0</v>
      </c>
      <c r="W196" s="5">
        <v>0</v>
      </c>
      <c r="X196" s="5" t="s">
        <v>948</v>
      </c>
      <c r="Y196" s="5" t="s">
        <v>949</v>
      </c>
    </row>
    <row r="197" s="5" customFormat="1" spans="1:25">
      <c r="A197" s="5" t="s">
        <v>950</v>
      </c>
      <c r="B197" s="5" t="s">
        <v>26</v>
      </c>
      <c r="C197" s="5" t="s">
        <v>27</v>
      </c>
      <c r="D197" s="5" t="s">
        <v>835</v>
      </c>
      <c r="E197" s="5" t="s">
        <v>951</v>
      </c>
      <c r="F197" s="7">
        <v>45343</v>
      </c>
      <c r="G197" s="7">
        <v>45346</v>
      </c>
      <c r="H197" s="5">
        <v>1</v>
      </c>
      <c r="I197" s="5">
        <v>3</v>
      </c>
      <c r="J197" s="5">
        <v>3</v>
      </c>
      <c r="K197" s="5" t="s">
        <v>30</v>
      </c>
      <c r="L197" s="5">
        <v>266.46</v>
      </c>
      <c r="M197" s="5">
        <v>266.46</v>
      </c>
      <c r="N197" s="5" t="s">
        <v>952</v>
      </c>
      <c r="O197" s="5" t="s">
        <v>32</v>
      </c>
      <c r="P197" s="5" t="s">
        <v>33</v>
      </c>
      <c r="Q197" s="5">
        <v>0</v>
      </c>
      <c r="R197" s="8">
        <v>45332.0000115741</v>
      </c>
      <c r="S197" s="7">
        <v>45348</v>
      </c>
      <c r="T197" s="5" t="s">
        <v>34</v>
      </c>
      <c r="U197" s="5">
        <v>266.46</v>
      </c>
      <c r="V197" s="5">
        <v>0</v>
      </c>
      <c r="W197" s="5">
        <v>0</v>
      </c>
      <c r="X197" s="5" t="s">
        <v>953</v>
      </c>
      <c r="Y197" s="5" t="s">
        <v>954</v>
      </c>
    </row>
    <row r="198" s="5" customFormat="1" spans="1:25">
      <c r="A198" s="5" t="s">
        <v>955</v>
      </c>
      <c r="B198" s="5" t="s">
        <v>26</v>
      </c>
      <c r="C198" s="5" t="s">
        <v>27</v>
      </c>
      <c r="D198" s="5" t="s">
        <v>663</v>
      </c>
      <c r="E198" s="5" t="s">
        <v>934</v>
      </c>
      <c r="F198" s="7">
        <v>45341</v>
      </c>
      <c r="G198" s="7">
        <v>45342</v>
      </c>
      <c r="H198" s="5">
        <v>1</v>
      </c>
      <c r="I198" s="5">
        <v>1</v>
      </c>
      <c r="J198" s="5">
        <v>1</v>
      </c>
      <c r="K198" s="5" t="s">
        <v>30</v>
      </c>
      <c r="L198" s="5">
        <v>107.38</v>
      </c>
      <c r="M198" s="5">
        <v>107.38</v>
      </c>
      <c r="N198" s="5" t="s">
        <v>956</v>
      </c>
      <c r="O198" s="5" t="s">
        <v>32</v>
      </c>
      <c r="P198" s="5" t="s">
        <v>33</v>
      </c>
      <c r="Q198" s="5">
        <v>0</v>
      </c>
      <c r="R198" s="8">
        <v>45332.0000115741</v>
      </c>
      <c r="S198" s="7">
        <v>45348</v>
      </c>
      <c r="T198" s="5" t="s">
        <v>34</v>
      </c>
      <c r="U198" s="5">
        <v>107.38</v>
      </c>
      <c r="V198" s="5">
        <v>0</v>
      </c>
      <c r="W198" s="5">
        <v>0</v>
      </c>
      <c r="X198" s="5" t="s">
        <v>957</v>
      </c>
      <c r="Y198" s="5" t="s">
        <v>958</v>
      </c>
    </row>
    <row r="199" s="5" customFormat="1" spans="1:25">
      <c r="A199" s="5" t="s">
        <v>959</v>
      </c>
      <c r="B199" s="5" t="s">
        <v>26</v>
      </c>
      <c r="C199" s="5" t="s">
        <v>27</v>
      </c>
      <c r="D199" s="5" t="s">
        <v>663</v>
      </c>
      <c r="E199" s="5" t="s">
        <v>664</v>
      </c>
      <c r="F199" s="7">
        <v>45343</v>
      </c>
      <c r="G199" s="7">
        <v>45344</v>
      </c>
      <c r="H199" s="5">
        <v>1</v>
      </c>
      <c r="I199" s="5">
        <v>1</v>
      </c>
      <c r="J199" s="5">
        <v>1</v>
      </c>
      <c r="K199" s="5" t="s">
        <v>30</v>
      </c>
      <c r="L199" s="5">
        <v>132.32</v>
      </c>
      <c r="M199" s="5">
        <v>132.32</v>
      </c>
      <c r="N199" s="5" t="s">
        <v>960</v>
      </c>
      <c r="O199" s="5" t="s">
        <v>32</v>
      </c>
      <c r="P199" s="5" t="s">
        <v>33</v>
      </c>
      <c r="Q199" s="5">
        <v>0</v>
      </c>
      <c r="R199" s="8">
        <v>45332</v>
      </c>
      <c r="S199" s="7">
        <v>45348</v>
      </c>
      <c r="T199" s="5" t="s">
        <v>34</v>
      </c>
      <c r="U199" s="5">
        <v>132.32</v>
      </c>
      <c r="V199" s="5">
        <v>0</v>
      </c>
      <c r="W199" s="5">
        <v>0</v>
      </c>
      <c r="X199" s="5" t="s">
        <v>961</v>
      </c>
      <c r="Y199" s="5" t="s">
        <v>829</v>
      </c>
    </row>
    <row r="200" s="5" customFormat="1" spans="1:25">
      <c r="A200" s="5" t="s">
        <v>782</v>
      </c>
      <c r="B200" s="5" t="s">
        <v>26</v>
      </c>
      <c r="C200" s="5" t="s">
        <v>229</v>
      </c>
      <c r="D200" s="5" t="s">
        <v>663</v>
      </c>
      <c r="E200" s="5" t="s">
        <v>664</v>
      </c>
      <c r="F200" s="7">
        <v>45343</v>
      </c>
      <c r="G200" s="7">
        <v>45344</v>
      </c>
      <c r="H200" s="5">
        <v>1</v>
      </c>
      <c r="I200" s="5">
        <v>1</v>
      </c>
      <c r="J200" s="5">
        <v>1</v>
      </c>
      <c r="K200" s="5" t="s">
        <v>30</v>
      </c>
      <c r="L200" s="5">
        <v>-135.9</v>
      </c>
      <c r="M200" s="5">
        <v>-135.9</v>
      </c>
      <c r="N200" s="5" t="s">
        <v>783</v>
      </c>
      <c r="O200" s="5" t="s">
        <v>32</v>
      </c>
      <c r="P200" s="5" t="s">
        <v>33</v>
      </c>
      <c r="Q200" s="5">
        <v>0</v>
      </c>
      <c r="R200" s="8">
        <v>45326.0000115741</v>
      </c>
      <c r="S200" s="7">
        <v>45348</v>
      </c>
      <c r="T200" s="5" t="s">
        <v>34</v>
      </c>
      <c r="U200" s="5">
        <v>-135.9</v>
      </c>
      <c r="V200" s="5">
        <v>0</v>
      </c>
      <c r="W200" s="5">
        <v>0</v>
      </c>
      <c r="X200" s="5" t="s">
        <v>784</v>
      </c>
      <c r="Y200" s="5" t="s">
        <v>784</v>
      </c>
    </row>
    <row r="201" s="5" customFormat="1" spans="1:25">
      <c r="A201" s="5" t="s">
        <v>962</v>
      </c>
      <c r="B201" s="5" t="s">
        <v>26</v>
      </c>
      <c r="C201" s="5" t="s">
        <v>27</v>
      </c>
      <c r="D201" s="5" t="s">
        <v>481</v>
      </c>
      <c r="E201" s="5" t="s">
        <v>669</v>
      </c>
      <c r="F201" s="7">
        <v>45340</v>
      </c>
      <c r="G201" s="7">
        <v>45342</v>
      </c>
      <c r="H201" s="5">
        <v>1</v>
      </c>
      <c r="I201" s="5">
        <v>2</v>
      </c>
      <c r="J201" s="5">
        <v>2</v>
      </c>
      <c r="K201" s="5" t="s">
        <v>30</v>
      </c>
      <c r="L201" s="5">
        <v>167.94</v>
      </c>
      <c r="M201" s="5">
        <v>167.94</v>
      </c>
      <c r="N201" s="5" t="s">
        <v>963</v>
      </c>
      <c r="O201" s="5" t="s">
        <v>32</v>
      </c>
      <c r="P201" s="5" t="s">
        <v>33</v>
      </c>
      <c r="Q201" s="5">
        <v>0</v>
      </c>
      <c r="R201" s="8">
        <v>45332.0000115741</v>
      </c>
      <c r="S201" s="7">
        <v>45348</v>
      </c>
      <c r="T201" s="5" t="s">
        <v>34</v>
      </c>
      <c r="U201" s="5">
        <v>167.94</v>
      </c>
      <c r="V201" s="5">
        <v>0</v>
      </c>
      <c r="W201" s="5">
        <v>0</v>
      </c>
      <c r="X201" s="5" t="s">
        <v>964</v>
      </c>
      <c r="Y201" s="5" t="s">
        <v>965</v>
      </c>
    </row>
    <row r="202" s="5" customFormat="1" spans="1:25">
      <c r="A202" s="5" t="s">
        <v>966</v>
      </c>
      <c r="B202" s="5" t="s">
        <v>26</v>
      </c>
      <c r="C202" s="5" t="s">
        <v>27</v>
      </c>
      <c r="D202" s="5" t="s">
        <v>320</v>
      </c>
      <c r="E202" s="5" t="s">
        <v>967</v>
      </c>
      <c r="F202" s="7">
        <v>45344</v>
      </c>
      <c r="G202" s="7">
        <v>45346</v>
      </c>
      <c r="H202" s="5">
        <v>1</v>
      </c>
      <c r="I202" s="5">
        <v>2</v>
      </c>
      <c r="J202" s="5">
        <v>2</v>
      </c>
      <c r="K202" s="5" t="s">
        <v>30</v>
      </c>
      <c r="L202" s="5">
        <v>917.42</v>
      </c>
      <c r="M202" s="5">
        <v>917.42</v>
      </c>
      <c r="N202" s="5" t="s">
        <v>968</v>
      </c>
      <c r="O202" s="5" t="s">
        <v>32</v>
      </c>
      <c r="P202" s="5" t="s">
        <v>33</v>
      </c>
      <c r="Q202" s="5">
        <v>0</v>
      </c>
      <c r="R202" s="8">
        <v>45333.0000115741</v>
      </c>
      <c r="S202" s="7">
        <v>45348</v>
      </c>
      <c r="T202" s="5" t="s">
        <v>34</v>
      </c>
      <c r="U202" s="5">
        <v>917.42</v>
      </c>
      <c r="V202" s="5">
        <v>0</v>
      </c>
      <c r="W202" s="5">
        <v>0</v>
      </c>
      <c r="X202" s="5" t="s">
        <v>969</v>
      </c>
      <c r="Y202" s="5" t="s">
        <v>970</v>
      </c>
    </row>
    <row r="203" s="5" customFormat="1" spans="1:25">
      <c r="A203" s="5" t="s">
        <v>971</v>
      </c>
      <c r="B203" s="5" t="s">
        <v>26</v>
      </c>
      <c r="C203" s="5" t="s">
        <v>27</v>
      </c>
      <c r="D203" s="5" t="s">
        <v>449</v>
      </c>
      <c r="E203" s="5" t="s">
        <v>770</v>
      </c>
      <c r="F203" s="7">
        <v>45342</v>
      </c>
      <c r="G203" s="7">
        <v>45345</v>
      </c>
      <c r="H203" s="5">
        <v>1</v>
      </c>
      <c r="I203" s="5">
        <v>3</v>
      </c>
      <c r="J203" s="5">
        <v>3</v>
      </c>
      <c r="K203" s="5" t="s">
        <v>30</v>
      </c>
      <c r="L203" s="5">
        <v>698.25</v>
      </c>
      <c r="M203" s="5">
        <v>698.25</v>
      </c>
      <c r="N203" s="5" t="s">
        <v>972</v>
      </c>
      <c r="O203" s="5" t="s">
        <v>32</v>
      </c>
      <c r="P203" s="5" t="s">
        <v>33</v>
      </c>
      <c r="Q203" s="5">
        <v>0</v>
      </c>
      <c r="R203" s="8">
        <v>45333</v>
      </c>
      <c r="S203" s="7">
        <v>45348</v>
      </c>
      <c r="T203" s="5" t="s">
        <v>34</v>
      </c>
      <c r="U203" s="5">
        <v>698.25</v>
      </c>
      <c r="V203" s="5">
        <v>0</v>
      </c>
      <c r="W203" s="5">
        <v>0</v>
      </c>
      <c r="X203" s="5" t="s">
        <v>973</v>
      </c>
      <c r="Y203" s="5" t="s">
        <v>974</v>
      </c>
    </row>
    <row r="204" s="5" customFormat="1" spans="1:25">
      <c r="A204" s="5" t="s">
        <v>975</v>
      </c>
      <c r="B204" s="5" t="s">
        <v>26</v>
      </c>
      <c r="C204" s="5" t="s">
        <v>27</v>
      </c>
      <c r="D204" s="5" t="s">
        <v>841</v>
      </c>
      <c r="E204" s="5" t="s">
        <v>141</v>
      </c>
      <c r="F204" s="7">
        <v>45341</v>
      </c>
      <c r="G204" s="7">
        <v>45342</v>
      </c>
      <c r="H204" s="5">
        <v>1</v>
      </c>
      <c r="I204" s="5">
        <v>1</v>
      </c>
      <c r="J204" s="5">
        <v>1</v>
      </c>
      <c r="K204" s="5" t="s">
        <v>30</v>
      </c>
      <c r="L204" s="5">
        <v>85.06</v>
      </c>
      <c r="M204" s="5">
        <v>85.06</v>
      </c>
      <c r="N204" s="5" t="s">
        <v>976</v>
      </c>
      <c r="O204" s="5" t="s">
        <v>32</v>
      </c>
      <c r="P204" s="5" t="s">
        <v>33</v>
      </c>
      <c r="Q204" s="5">
        <v>0</v>
      </c>
      <c r="R204" s="8">
        <v>45333.0000115741</v>
      </c>
      <c r="S204" s="7">
        <v>45348</v>
      </c>
      <c r="T204" s="5" t="s">
        <v>34</v>
      </c>
      <c r="U204" s="5">
        <v>85.06</v>
      </c>
      <c r="V204" s="5">
        <v>0</v>
      </c>
      <c r="W204" s="5">
        <v>0</v>
      </c>
      <c r="X204" s="5" t="s">
        <v>977</v>
      </c>
      <c r="Y204" s="5" t="s">
        <v>978</v>
      </c>
    </row>
    <row r="205" s="5" customFormat="1" spans="1:25">
      <c r="A205" s="5" t="s">
        <v>979</v>
      </c>
      <c r="B205" s="5" t="s">
        <v>26</v>
      </c>
      <c r="C205" s="5" t="s">
        <v>27</v>
      </c>
      <c r="D205" s="5" t="s">
        <v>28</v>
      </c>
      <c r="E205" s="5" t="s">
        <v>810</v>
      </c>
      <c r="F205" s="7">
        <v>45342</v>
      </c>
      <c r="G205" s="7">
        <v>45344</v>
      </c>
      <c r="H205" s="5">
        <v>1</v>
      </c>
      <c r="I205" s="5">
        <v>2</v>
      </c>
      <c r="J205" s="5">
        <v>2</v>
      </c>
      <c r="K205" s="5" t="s">
        <v>30</v>
      </c>
      <c r="L205" s="5">
        <v>462.72</v>
      </c>
      <c r="M205" s="5">
        <v>462.72</v>
      </c>
      <c r="N205" s="5" t="s">
        <v>980</v>
      </c>
      <c r="O205" s="5" t="s">
        <v>32</v>
      </c>
      <c r="P205" s="5" t="s">
        <v>33</v>
      </c>
      <c r="Q205" s="5">
        <v>0</v>
      </c>
      <c r="R205" s="8">
        <v>45333.0000115741</v>
      </c>
      <c r="S205" s="7">
        <v>45348</v>
      </c>
      <c r="T205" s="5" t="s">
        <v>34</v>
      </c>
      <c r="U205" s="5">
        <v>462.72</v>
      </c>
      <c r="V205" s="5">
        <v>0</v>
      </c>
      <c r="W205" s="5">
        <v>0</v>
      </c>
      <c r="X205" s="5" t="s">
        <v>981</v>
      </c>
      <c r="Y205" s="5" t="s">
        <v>982</v>
      </c>
    </row>
    <row r="206" s="5" customFormat="1" spans="1:25">
      <c r="A206" s="5" t="s">
        <v>983</v>
      </c>
      <c r="B206" s="5" t="s">
        <v>26</v>
      </c>
      <c r="C206" s="5" t="s">
        <v>27</v>
      </c>
      <c r="D206" s="5" t="s">
        <v>835</v>
      </c>
      <c r="E206" s="5" t="s">
        <v>951</v>
      </c>
      <c r="F206" s="7">
        <v>45340</v>
      </c>
      <c r="G206" s="7">
        <v>45345</v>
      </c>
      <c r="H206" s="5">
        <v>1</v>
      </c>
      <c r="I206" s="5">
        <v>5</v>
      </c>
      <c r="J206" s="5">
        <v>5</v>
      </c>
      <c r="K206" s="5" t="s">
        <v>30</v>
      </c>
      <c r="L206" s="5">
        <v>444</v>
      </c>
      <c r="M206" s="5">
        <v>444</v>
      </c>
      <c r="N206" s="5" t="s">
        <v>984</v>
      </c>
      <c r="O206" s="5" t="s">
        <v>32</v>
      </c>
      <c r="P206" s="5" t="s">
        <v>33</v>
      </c>
      <c r="Q206" s="5">
        <v>0</v>
      </c>
      <c r="R206" s="8">
        <v>45333.0000115741</v>
      </c>
      <c r="S206" s="7">
        <v>45348</v>
      </c>
      <c r="T206" s="5" t="s">
        <v>34</v>
      </c>
      <c r="U206" s="5">
        <v>444</v>
      </c>
      <c r="V206" s="5">
        <v>0</v>
      </c>
      <c r="W206" s="5">
        <v>0</v>
      </c>
      <c r="X206" s="5" t="s">
        <v>985</v>
      </c>
      <c r="Y206" s="5" t="s">
        <v>986</v>
      </c>
    </row>
    <row r="207" s="5" customFormat="1" spans="1:25">
      <c r="A207" s="5" t="s">
        <v>987</v>
      </c>
      <c r="B207" s="5" t="s">
        <v>26</v>
      </c>
      <c r="C207" s="5" t="s">
        <v>27</v>
      </c>
      <c r="D207" s="5" t="s">
        <v>449</v>
      </c>
      <c r="E207" s="5" t="s">
        <v>770</v>
      </c>
      <c r="F207" s="7">
        <v>45343</v>
      </c>
      <c r="G207" s="7">
        <v>45346</v>
      </c>
      <c r="H207" s="5">
        <v>1</v>
      </c>
      <c r="I207" s="5">
        <v>3</v>
      </c>
      <c r="J207" s="5">
        <v>3</v>
      </c>
      <c r="K207" s="5" t="s">
        <v>30</v>
      </c>
      <c r="L207" s="5">
        <v>698.25</v>
      </c>
      <c r="M207" s="5">
        <v>698.25</v>
      </c>
      <c r="N207" s="5" t="s">
        <v>988</v>
      </c>
      <c r="O207" s="5" t="s">
        <v>32</v>
      </c>
      <c r="P207" s="5" t="s">
        <v>33</v>
      </c>
      <c r="Q207" s="5">
        <v>0</v>
      </c>
      <c r="R207" s="8">
        <v>45333</v>
      </c>
      <c r="S207" s="7">
        <v>45348</v>
      </c>
      <c r="T207" s="5" t="s">
        <v>34</v>
      </c>
      <c r="U207" s="5">
        <v>698.25</v>
      </c>
      <c r="V207" s="5">
        <v>0</v>
      </c>
      <c r="W207" s="5">
        <v>0</v>
      </c>
      <c r="X207" s="5" t="s">
        <v>989</v>
      </c>
      <c r="Y207" s="5" t="s">
        <v>990</v>
      </c>
    </row>
    <row r="208" s="5" customFormat="1" spans="1:25">
      <c r="A208" s="5" t="s">
        <v>991</v>
      </c>
      <c r="B208" s="5" t="s">
        <v>26</v>
      </c>
      <c r="C208" s="5" t="s">
        <v>27</v>
      </c>
      <c r="D208" s="5" t="s">
        <v>580</v>
      </c>
      <c r="E208" s="5" t="s">
        <v>856</v>
      </c>
      <c r="F208" s="7">
        <v>45339</v>
      </c>
      <c r="G208" s="7">
        <v>45342</v>
      </c>
      <c r="H208" s="5">
        <v>1</v>
      </c>
      <c r="I208" s="5">
        <v>3</v>
      </c>
      <c r="J208" s="5">
        <v>3</v>
      </c>
      <c r="K208" s="5" t="s">
        <v>30</v>
      </c>
      <c r="L208" s="5">
        <v>192.42</v>
      </c>
      <c r="M208" s="5">
        <v>192.42</v>
      </c>
      <c r="N208" s="5" t="s">
        <v>992</v>
      </c>
      <c r="O208" s="5" t="s">
        <v>32</v>
      </c>
      <c r="P208" s="5" t="s">
        <v>33</v>
      </c>
      <c r="Q208" s="5">
        <v>0</v>
      </c>
      <c r="R208" s="8">
        <v>45333</v>
      </c>
      <c r="S208" s="7">
        <v>45348</v>
      </c>
      <c r="T208" s="5" t="s">
        <v>34</v>
      </c>
      <c r="U208" s="5">
        <v>192.42</v>
      </c>
      <c r="V208" s="5">
        <v>0</v>
      </c>
      <c r="W208" s="5">
        <v>0</v>
      </c>
      <c r="X208" s="5" t="s">
        <v>993</v>
      </c>
      <c r="Y208" s="5" t="s">
        <v>994</v>
      </c>
    </row>
    <row r="209" s="5" customFormat="1" spans="1:25">
      <c r="A209" s="5" t="s">
        <v>995</v>
      </c>
      <c r="B209" s="5" t="s">
        <v>26</v>
      </c>
      <c r="C209" s="5" t="s">
        <v>27</v>
      </c>
      <c r="D209" s="5" t="s">
        <v>231</v>
      </c>
      <c r="E209" s="5" t="s">
        <v>147</v>
      </c>
      <c r="F209" s="7">
        <v>45343</v>
      </c>
      <c r="G209" s="7">
        <v>45345</v>
      </c>
      <c r="H209" s="5">
        <v>2</v>
      </c>
      <c r="I209" s="5">
        <v>2</v>
      </c>
      <c r="J209" s="5">
        <v>4</v>
      </c>
      <c r="K209" s="5" t="s">
        <v>30</v>
      </c>
      <c r="L209" s="5">
        <v>2667.2</v>
      </c>
      <c r="M209" s="5">
        <v>2667.2</v>
      </c>
      <c r="N209" s="5" t="s">
        <v>996</v>
      </c>
      <c r="O209" s="5" t="s">
        <v>32</v>
      </c>
      <c r="P209" s="5" t="s">
        <v>33</v>
      </c>
      <c r="Q209" s="5">
        <v>0</v>
      </c>
      <c r="R209" s="8">
        <v>45334.0000115741</v>
      </c>
      <c r="S209" s="7">
        <v>45348</v>
      </c>
      <c r="T209" s="5" t="s">
        <v>34</v>
      </c>
      <c r="U209" s="5">
        <v>2667.2</v>
      </c>
      <c r="V209" s="5">
        <v>0</v>
      </c>
      <c r="W209" s="5">
        <v>0</v>
      </c>
      <c r="X209" s="5" t="s">
        <v>997</v>
      </c>
      <c r="Y209" s="5" t="s">
        <v>998</v>
      </c>
    </row>
    <row r="210" s="5" customFormat="1" spans="1:25">
      <c r="A210" s="5" t="s">
        <v>999</v>
      </c>
      <c r="B210" s="5" t="s">
        <v>26</v>
      </c>
      <c r="C210" s="5" t="s">
        <v>27</v>
      </c>
      <c r="D210" s="5" t="s">
        <v>841</v>
      </c>
      <c r="E210" s="5" t="s">
        <v>141</v>
      </c>
      <c r="F210" s="7">
        <v>45341</v>
      </c>
      <c r="G210" s="7">
        <v>45343</v>
      </c>
      <c r="H210" s="5">
        <v>1</v>
      </c>
      <c r="I210" s="5">
        <v>2</v>
      </c>
      <c r="J210" s="5">
        <v>2</v>
      </c>
      <c r="K210" s="5" t="s">
        <v>30</v>
      </c>
      <c r="L210" s="5">
        <v>170.12</v>
      </c>
      <c r="M210" s="5">
        <v>170.12</v>
      </c>
      <c r="N210" s="5" t="s">
        <v>1000</v>
      </c>
      <c r="O210" s="5" t="s">
        <v>32</v>
      </c>
      <c r="P210" s="5" t="s">
        <v>33</v>
      </c>
      <c r="Q210" s="5">
        <v>0</v>
      </c>
      <c r="R210" s="8">
        <v>45334.0000115741</v>
      </c>
      <c r="S210" s="7">
        <v>45348</v>
      </c>
      <c r="T210" s="5" t="s">
        <v>34</v>
      </c>
      <c r="U210" s="5">
        <v>170.12</v>
      </c>
      <c r="V210" s="5">
        <v>0</v>
      </c>
      <c r="W210" s="5">
        <v>0</v>
      </c>
      <c r="X210" s="5" t="s">
        <v>1001</v>
      </c>
      <c r="Y210" s="5" t="s">
        <v>1002</v>
      </c>
    </row>
    <row r="211" s="5" customFormat="1" spans="1:25">
      <c r="A211" s="5" t="s">
        <v>1003</v>
      </c>
      <c r="B211" s="5" t="s">
        <v>26</v>
      </c>
      <c r="C211" s="5" t="s">
        <v>27</v>
      </c>
      <c r="D211" s="5" t="s">
        <v>643</v>
      </c>
      <c r="E211" s="5" t="s">
        <v>805</v>
      </c>
      <c r="F211" s="7">
        <v>45341</v>
      </c>
      <c r="G211" s="7">
        <v>45343</v>
      </c>
      <c r="H211" s="5">
        <v>1</v>
      </c>
      <c r="I211" s="5">
        <v>2</v>
      </c>
      <c r="J211" s="5">
        <v>2</v>
      </c>
      <c r="K211" s="5" t="s">
        <v>30</v>
      </c>
      <c r="L211" s="5">
        <v>184.26</v>
      </c>
      <c r="M211" s="5">
        <v>184.26</v>
      </c>
      <c r="N211" s="5" t="s">
        <v>1004</v>
      </c>
      <c r="O211" s="5" t="s">
        <v>32</v>
      </c>
      <c r="P211" s="5" t="s">
        <v>33</v>
      </c>
      <c r="Q211" s="5">
        <v>0</v>
      </c>
      <c r="R211" s="8">
        <v>45334</v>
      </c>
      <c r="S211" s="7">
        <v>45348</v>
      </c>
      <c r="T211" s="5" t="s">
        <v>34</v>
      </c>
      <c r="U211" s="5">
        <v>184.26</v>
      </c>
      <c r="V211" s="5">
        <v>0</v>
      </c>
      <c r="W211" s="5">
        <v>0</v>
      </c>
      <c r="X211" s="5" t="s">
        <v>1005</v>
      </c>
      <c r="Y211" s="5" t="s">
        <v>1006</v>
      </c>
    </row>
    <row r="212" s="5" customFormat="1" spans="1:25">
      <c r="A212" s="5" t="s">
        <v>1007</v>
      </c>
      <c r="B212" s="5" t="s">
        <v>26</v>
      </c>
      <c r="C212" s="5" t="s">
        <v>27</v>
      </c>
      <c r="D212" s="5" t="s">
        <v>1008</v>
      </c>
      <c r="E212" s="5" t="s">
        <v>1009</v>
      </c>
      <c r="F212" s="7">
        <v>45340</v>
      </c>
      <c r="G212" s="7">
        <v>45341</v>
      </c>
      <c r="H212" s="5">
        <v>1</v>
      </c>
      <c r="I212" s="5">
        <v>1</v>
      </c>
      <c r="J212" s="5">
        <v>1</v>
      </c>
      <c r="K212" s="5" t="s">
        <v>30</v>
      </c>
      <c r="L212" s="5">
        <v>236.9</v>
      </c>
      <c r="M212" s="5">
        <v>236.9</v>
      </c>
      <c r="N212" s="5" t="s">
        <v>1010</v>
      </c>
      <c r="O212" s="5" t="s">
        <v>32</v>
      </c>
      <c r="P212" s="5" t="s">
        <v>33</v>
      </c>
      <c r="Q212" s="5">
        <v>0</v>
      </c>
      <c r="R212" s="8">
        <v>45334</v>
      </c>
      <c r="S212" s="7">
        <v>45348</v>
      </c>
      <c r="T212" s="5" t="s">
        <v>34</v>
      </c>
      <c r="U212" s="5">
        <v>236.9</v>
      </c>
      <c r="V212" s="5">
        <v>0</v>
      </c>
      <c r="W212" s="5">
        <v>0</v>
      </c>
      <c r="X212" s="5" t="s">
        <v>1011</v>
      </c>
      <c r="Y212" s="5" t="s">
        <v>1011</v>
      </c>
    </row>
    <row r="213" s="5" customFormat="1" spans="1:25">
      <c r="A213" s="5" t="s">
        <v>1012</v>
      </c>
      <c r="B213" s="5" t="s">
        <v>26</v>
      </c>
      <c r="C213" s="5" t="s">
        <v>27</v>
      </c>
      <c r="D213" s="5" t="s">
        <v>390</v>
      </c>
      <c r="E213" s="5" t="s">
        <v>114</v>
      </c>
      <c r="F213" s="7">
        <v>45340</v>
      </c>
      <c r="G213" s="7">
        <v>45342</v>
      </c>
      <c r="H213" s="5">
        <v>2</v>
      </c>
      <c r="I213" s="5">
        <v>2</v>
      </c>
      <c r="J213" s="5">
        <v>4</v>
      </c>
      <c r="K213" s="5" t="s">
        <v>30</v>
      </c>
      <c r="L213" s="5">
        <v>524.24</v>
      </c>
      <c r="M213" s="5">
        <v>524.24</v>
      </c>
      <c r="N213" s="5" t="s">
        <v>1013</v>
      </c>
      <c r="O213" s="5" t="s">
        <v>32</v>
      </c>
      <c r="P213" s="5" t="s">
        <v>33</v>
      </c>
      <c r="Q213" s="5">
        <v>0</v>
      </c>
      <c r="R213" s="8">
        <v>45334.0000115741</v>
      </c>
      <c r="S213" s="7">
        <v>45348</v>
      </c>
      <c r="T213" s="5" t="s">
        <v>34</v>
      </c>
      <c r="U213" s="5">
        <v>524.24</v>
      </c>
      <c r="V213" s="5">
        <v>0</v>
      </c>
      <c r="W213" s="5">
        <v>0</v>
      </c>
      <c r="X213" s="5" t="s">
        <v>1014</v>
      </c>
      <c r="Y213" s="5" t="s">
        <v>1015</v>
      </c>
    </row>
    <row r="214" s="5" customFormat="1" spans="1:25">
      <c r="A214" s="5" t="s">
        <v>1016</v>
      </c>
      <c r="B214" s="5" t="s">
        <v>26</v>
      </c>
      <c r="C214" s="5" t="s">
        <v>27</v>
      </c>
      <c r="D214" s="5" t="s">
        <v>491</v>
      </c>
      <c r="E214" s="5" t="s">
        <v>1017</v>
      </c>
      <c r="F214" s="7">
        <v>45342</v>
      </c>
      <c r="G214" s="7">
        <v>45344</v>
      </c>
      <c r="H214" s="5">
        <v>1</v>
      </c>
      <c r="I214" s="5">
        <v>2</v>
      </c>
      <c r="J214" s="5">
        <v>2</v>
      </c>
      <c r="K214" s="5" t="s">
        <v>30</v>
      </c>
      <c r="L214" s="5">
        <v>342.74</v>
      </c>
      <c r="M214" s="5">
        <v>342.74</v>
      </c>
      <c r="N214" s="5" t="s">
        <v>634</v>
      </c>
      <c r="O214" s="5" t="s">
        <v>32</v>
      </c>
      <c r="P214" s="5" t="s">
        <v>33</v>
      </c>
      <c r="Q214" s="5">
        <v>0</v>
      </c>
      <c r="R214" s="8">
        <v>45334</v>
      </c>
      <c r="S214" s="7">
        <v>45348</v>
      </c>
      <c r="T214" s="5" t="s">
        <v>34</v>
      </c>
      <c r="U214" s="5">
        <v>342.74</v>
      </c>
      <c r="V214" s="5">
        <v>0</v>
      </c>
      <c r="W214" s="5">
        <v>0</v>
      </c>
      <c r="X214" s="5" t="s">
        <v>1018</v>
      </c>
      <c r="Y214" s="5" t="s">
        <v>1018</v>
      </c>
    </row>
    <row r="215" s="5" customFormat="1" spans="1:25">
      <c r="A215" s="5" t="s">
        <v>855</v>
      </c>
      <c r="B215" s="5" t="s">
        <v>26</v>
      </c>
      <c r="C215" s="5" t="s">
        <v>717</v>
      </c>
      <c r="D215" s="5" t="s">
        <v>580</v>
      </c>
      <c r="E215" s="5" t="s">
        <v>856</v>
      </c>
      <c r="F215" s="7">
        <v>45338</v>
      </c>
      <c r="G215" s="7">
        <v>45343</v>
      </c>
      <c r="H215" s="5">
        <v>1</v>
      </c>
      <c r="I215" s="5">
        <v>5</v>
      </c>
      <c r="J215" s="5">
        <v>5</v>
      </c>
      <c r="K215" s="5" t="s">
        <v>30</v>
      </c>
      <c r="L215" s="5">
        <v>-72.97</v>
      </c>
      <c r="M215" s="5">
        <v>-72.97</v>
      </c>
      <c r="N215" s="5" t="s">
        <v>857</v>
      </c>
      <c r="O215" s="5" t="s">
        <v>32</v>
      </c>
      <c r="P215" s="5" t="s">
        <v>33</v>
      </c>
      <c r="Q215" s="5">
        <v>0</v>
      </c>
      <c r="R215" s="8">
        <v>45329.0107523148</v>
      </c>
      <c r="S215" s="7">
        <v>45348</v>
      </c>
      <c r="T215" s="5" t="s">
        <v>34</v>
      </c>
      <c r="U215" s="5">
        <v>-72.97</v>
      </c>
      <c r="V215" s="5">
        <v>0</v>
      </c>
      <c r="W215" s="5">
        <v>0</v>
      </c>
      <c r="X215" s="5" t="s">
        <v>858</v>
      </c>
      <c r="Y215" s="5" t="s">
        <v>155</v>
      </c>
    </row>
    <row r="216" s="5" customFormat="1" spans="1:25">
      <c r="A216" s="5" t="s">
        <v>1019</v>
      </c>
      <c r="B216" s="5" t="s">
        <v>26</v>
      </c>
      <c r="C216" s="5" t="s">
        <v>27</v>
      </c>
      <c r="D216" s="5" t="s">
        <v>835</v>
      </c>
      <c r="E216" s="5" t="s">
        <v>917</v>
      </c>
      <c r="F216" s="7">
        <v>45344</v>
      </c>
      <c r="G216" s="7">
        <v>45347</v>
      </c>
      <c r="H216" s="5">
        <v>1</v>
      </c>
      <c r="I216" s="5">
        <v>3</v>
      </c>
      <c r="J216" s="5">
        <v>3</v>
      </c>
      <c r="K216" s="5" t="s">
        <v>30</v>
      </c>
      <c r="L216" s="5">
        <v>234.84</v>
      </c>
      <c r="M216" s="5">
        <v>234.84</v>
      </c>
      <c r="N216" s="5" t="s">
        <v>1020</v>
      </c>
      <c r="O216" s="5" t="s">
        <v>32</v>
      </c>
      <c r="P216" s="5" t="s">
        <v>33</v>
      </c>
      <c r="Q216" s="5">
        <v>0</v>
      </c>
      <c r="R216" s="8">
        <v>45335.0000115741</v>
      </c>
      <c r="S216" s="7">
        <v>45348</v>
      </c>
      <c r="T216" s="5" t="s">
        <v>34</v>
      </c>
      <c r="U216" s="5">
        <v>234.84</v>
      </c>
      <c r="V216" s="5">
        <v>0</v>
      </c>
      <c r="W216" s="5">
        <v>0</v>
      </c>
      <c r="X216" s="5" t="s">
        <v>1021</v>
      </c>
      <c r="Y216" s="5" t="s">
        <v>1022</v>
      </c>
    </row>
    <row r="217" s="5" customFormat="1" spans="1:25">
      <c r="A217" s="5" t="s">
        <v>1023</v>
      </c>
      <c r="B217" s="5" t="s">
        <v>26</v>
      </c>
      <c r="C217" s="5" t="s">
        <v>27</v>
      </c>
      <c r="D217" s="5" t="s">
        <v>449</v>
      </c>
      <c r="E217" s="5" t="s">
        <v>770</v>
      </c>
      <c r="F217" s="7">
        <v>45341</v>
      </c>
      <c r="G217" s="7">
        <v>45343</v>
      </c>
      <c r="H217" s="5">
        <v>1</v>
      </c>
      <c r="I217" s="5">
        <v>2</v>
      </c>
      <c r="J217" s="5">
        <v>2</v>
      </c>
      <c r="K217" s="5" t="s">
        <v>30</v>
      </c>
      <c r="L217" s="5">
        <v>465.5</v>
      </c>
      <c r="M217" s="5">
        <v>465.5</v>
      </c>
      <c r="N217" s="5" t="s">
        <v>1024</v>
      </c>
      <c r="O217" s="5" t="s">
        <v>32</v>
      </c>
      <c r="P217" s="5" t="s">
        <v>33</v>
      </c>
      <c r="Q217" s="5">
        <v>0</v>
      </c>
      <c r="R217" s="8">
        <v>45335.0000115741</v>
      </c>
      <c r="S217" s="7">
        <v>45348</v>
      </c>
      <c r="T217" s="5" t="s">
        <v>34</v>
      </c>
      <c r="U217" s="5">
        <v>465.5</v>
      </c>
      <c r="V217" s="5">
        <v>0</v>
      </c>
      <c r="W217" s="5">
        <v>0</v>
      </c>
      <c r="X217" s="5" t="s">
        <v>1025</v>
      </c>
      <c r="Y217" s="5" t="s">
        <v>1026</v>
      </c>
    </row>
    <row r="218" s="5" customFormat="1" spans="1:25">
      <c r="A218" s="5" t="s">
        <v>1027</v>
      </c>
      <c r="B218" s="5" t="s">
        <v>26</v>
      </c>
      <c r="C218" s="5" t="s">
        <v>27</v>
      </c>
      <c r="D218" s="5" t="s">
        <v>74</v>
      </c>
      <c r="E218" s="5" t="s">
        <v>141</v>
      </c>
      <c r="F218" s="7">
        <v>45341</v>
      </c>
      <c r="G218" s="7">
        <v>45342</v>
      </c>
      <c r="H218" s="5">
        <v>1</v>
      </c>
      <c r="I218" s="5">
        <v>1</v>
      </c>
      <c r="J218" s="5">
        <v>1</v>
      </c>
      <c r="K218" s="5" t="s">
        <v>30</v>
      </c>
      <c r="L218" s="5">
        <v>54.31</v>
      </c>
      <c r="M218" s="5">
        <v>54.31</v>
      </c>
      <c r="N218" s="5" t="s">
        <v>1028</v>
      </c>
      <c r="O218" s="5" t="s">
        <v>32</v>
      </c>
      <c r="P218" s="5" t="s">
        <v>33</v>
      </c>
      <c r="Q218" s="5">
        <v>0</v>
      </c>
      <c r="R218" s="8">
        <v>45335.0000115741</v>
      </c>
      <c r="S218" s="7">
        <v>45348</v>
      </c>
      <c r="T218" s="5" t="s">
        <v>34</v>
      </c>
      <c r="U218" s="5">
        <v>54.31</v>
      </c>
      <c r="V218" s="5">
        <v>0</v>
      </c>
      <c r="W218" s="5">
        <v>0</v>
      </c>
      <c r="X218" s="5" t="s">
        <v>1029</v>
      </c>
      <c r="Y218" s="5" t="s">
        <v>1030</v>
      </c>
    </row>
    <row r="219" s="5" customFormat="1" spans="1:25">
      <c r="A219" s="5" t="s">
        <v>1031</v>
      </c>
      <c r="B219" s="5" t="s">
        <v>26</v>
      </c>
      <c r="C219" s="5" t="s">
        <v>27</v>
      </c>
      <c r="D219" s="5" t="s">
        <v>663</v>
      </c>
      <c r="E219" s="5" t="s">
        <v>934</v>
      </c>
      <c r="F219" s="7">
        <v>45341</v>
      </c>
      <c r="G219" s="7">
        <v>45343</v>
      </c>
      <c r="H219" s="5">
        <v>1</v>
      </c>
      <c r="I219" s="5">
        <v>2</v>
      </c>
      <c r="J219" s="5">
        <v>2</v>
      </c>
      <c r="K219" s="5" t="s">
        <v>30</v>
      </c>
      <c r="L219" s="5">
        <v>214.74</v>
      </c>
      <c r="M219" s="5">
        <v>214.74</v>
      </c>
      <c r="N219" s="5" t="s">
        <v>1032</v>
      </c>
      <c r="O219" s="5" t="s">
        <v>32</v>
      </c>
      <c r="P219" s="5" t="s">
        <v>33</v>
      </c>
      <c r="Q219" s="5">
        <v>0</v>
      </c>
      <c r="R219" s="8">
        <v>45335.0000115741</v>
      </c>
      <c r="S219" s="7">
        <v>45348</v>
      </c>
      <c r="T219" s="5" t="s">
        <v>34</v>
      </c>
      <c r="U219" s="5">
        <v>214.74</v>
      </c>
      <c r="V219" s="5">
        <v>0</v>
      </c>
      <c r="W219" s="5">
        <v>0</v>
      </c>
      <c r="X219" s="5" t="s">
        <v>1033</v>
      </c>
      <c r="Y219" s="5" t="s">
        <v>1034</v>
      </c>
    </row>
    <row r="220" s="5" customFormat="1" spans="1:25">
      <c r="A220" s="5" t="s">
        <v>1035</v>
      </c>
      <c r="B220" s="5" t="s">
        <v>26</v>
      </c>
      <c r="C220" s="5" t="s">
        <v>27</v>
      </c>
      <c r="D220" s="5" t="s">
        <v>28</v>
      </c>
      <c r="E220" s="5" t="s">
        <v>810</v>
      </c>
      <c r="F220" s="7">
        <v>45345</v>
      </c>
      <c r="G220" s="7">
        <v>45347</v>
      </c>
      <c r="H220" s="5">
        <v>1</v>
      </c>
      <c r="I220" s="5">
        <v>2</v>
      </c>
      <c r="J220" s="5">
        <v>2</v>
      </c>
      <c r="K220" s="5" t="s">
        <v>30</v>
      </c>
      <c r="L220" s="5">
        <v>462.72</v>
      </c>
      <c r="M220" s="5">
        <v>462.72</v>
      </c>
      <c r="N220" s="5" t="s">
        <v>1036</v>
      </c>
      <c r="O220" s="5" t="s">
        <v>32</v>
      </c>
      <c r="P220" s="5" t="s">
        <v>33</v>
      </c>
      <c r="Q220" s="5">
        <v>0</v>
      </c>
      <c r="R220" s="8">
        <v>45335.0000115741</v>
      </c>
      <c r="S220" s="7">
        <v>45348</v>
      </c>
      <c r="T220" s="5" t="s">
        <v>34</v>
      </c>
      <c r="U220" s="5">
        <v>462.72</v>
      </c>
      <c r="V220" s="5">
        <v>0</v>
      </c>
      <c r="W220" s="5">
        <v>0</v>
      </c>
      <c r="X220" s="5" t="s">
        <v>1037</v>
      </c>
      <c r="Y220" s="5" t="s">
        <v>1038</v>
      </c>
    </row>
    <row r="221" s="5" customFormat="1" spans="1:25">
      <c r="A221" s="5" t="s">
        <v>1039</v>
      </c>
      <c r="B221" s="5" t="s">
        <v>26</v>
      </c>
      <c r="C221" s="5" t="s">
        <v>27</v>
      </c>
      <c r="D221" s="5" t="s">
        <v>663</v>
      </c>
      <c r="E221" s="5" t="s">
        <v>664</v>
      </c>
      <c r="F221" s="7">
        <v>45345</v>
      </c>
      <c r="G221" s="7">
        <v>45346</v>
      </c>
      <c r="H221" s="5">
        <v>2</v>
      </c>
      <c r="I221" s="5">
        <v>1</v>
      </c>
      <c r="J221" s="5">
        <v>2</v>
      </c>
      <c r="K221" s="5" t="s">
        <v>30</v>
      </c>
      <c r="L221" s="5">
        <v>264.72</v>
      </c>
      <c r="M221" s="5">
        <v>264.72</v>
      </c>
      <c r="N221" s="5" t="s">
        <v>1040</v>
      </c>
      <c r="O221" s="5" t="s">
        <v>32</v>
      </c>
      <c r="P221" s="5" t="s">
        <v>33</v>
      </c>
      <c r="Q221" s="5">
        <v>0</v>
      </c>
      <c r="R221" s="8">
        <v>45323</v>
      </c>
      <c r="S221" s="7">
        <v>45348</v>
      </c>
      <c r="T221" s="5" t="s">
        <v>34</v>
      </c>
      <c r="U221" s="5">
        <v>264.72</v>
      </c>
      <c r="V221" s="5">
        <v>0</v>
      </c>
      <c r="W221" s="5">
        <v>0</v>
      </c>
      <c r="X221" s="5" t="s">
        <v>1041</v>
      </c>
      <c r="Y221" s="5" t="s">
        <v>1042</v>
      </c>
    </row>
    <row r="222" s="5" customFormat="1" spans="1:25">
      <c r="A222" s="5" t="s">
        <v>1043</v>
      </c>
      <c r="B222" s="5" t="s">
        <v>26</v>
      </c>
      <c r="C222" s="5" t="s">
        <v>27</v>
      </c>
      <c r="D222" s="5" t="s">
        <v>835</v>
      </c>
      <c r="E222" s="5" t="s">
        <v>917</v>
      </c>
      <c r="F222" s="7">
        <v>45344</v>
      </c>
      <c r="G222" s="7">
        <v>45346</v>
      </c>
      <c r="H222" s="5">
        <v>1</v>
      </c>
      <c r="I222" s="5">
        <v>2</v>
      </c>
      <c r="J222" s="5">
        <v>2</v>
      </c>
      <c r="K222" s="5" t="s">
        <v>30</v>
      </c>
      <c r="L222" s="5">
        <v>156.56</v>
      </c>
      <c r="M222" s="5">
        <v>156.56</v>
      </c>
      <c r="N222" s="5" t="s">
        <v>1044</v>
      </c>
      <c r="O222" s="5" t="s">
        <v>32</v>
      </c>
      <c r="P222" s="5" t="s">
        <v>33</v>
      </c>
      <c r="Q222" s="5">
        <v>0</v>
      </c>
      <c r="R222" s="8">
        <v>45335</v>
      </c>
      <c r="S222" s="7">
        <v>45348</v>
      </c>
      <c r="T222" s="5" t="s">
        <v>34</v>
      </c>
      <c r="U222" s="5">
        <v>156.56</v>
      </c>
      <c r="V222" s="5">
        <v>0</v>
      </c>
      <c r="W222" s="5">
        <v>0</v>
      </c>
      <c r="X222" s="5" t="s">
        <v>1045</v>
      </c>
      <c r="Y222" s="5" t="s">
        <v>1046</v>
      </c>
    </row>
    <row r="223" s="5" customFormat="1" spans="1:25">
      <c r="A223" s="5" t="s">
        <v>1047</v>
      </c>
      <c r="B223" s="5" t="s">
        <v>26</v>
      </c>
      <c r="C223" s="5" t="s">
        <v>27</v>
      </c>
      <c r="D223" s="5" t="s">
        <v>835</v>
      </c>
      <c r="E223" s="5" t="s">
        <v>912</v>
      </c>
      <c r="F223" s="7">
        <v>45344</v>
      </c>
      <c r="G223" s="7">
        <v>45346</v>
      </c>
      <c r="H223" s="5">
        <v>1</v>
      </c>
      <c r="I223" s="5">
        <v>2</v>
      </c>
      <c r="J223" s="5">
        <v>2</v>
      </c>
      <c r="K223" s="5" t="s">
        <v>30</v>
      </c>
      <c r="L223" s="5">
        <v>156.56</v>
      </c>
      <c r="M223" s="5">
        <v>156.56</v>
      </c>
      <c r="N223" s="5" t="s">
        <v>1044</v>
      </c>
      <c r="O223" s="5" t="s">
        <v>32</v>
      </c>
      <c r="P223" s="5" t="s">
        <v>33</v>
      </c>
      <c r="Q223" s="5">
        <v>0</v>
      </c>
      <c r="R223" s="8">
        <v>45335</v>
      </c>
      <c r="S223" s="7">
        <v>45348</v>
      </c>
      <c r="T223" s="5" t="s">
        <v>34</v>
      </c>
      <c r="U223" s="5">
        <v>156.56</v>
      </c>
      <c r="V223" s="5">
        <v>0</v>
      </c>
      <c r="W223" s="5">
        <v>0</v>
      </c>
      <c r="X223" s="5" t="s">
        <v>1048</v>
      </c>
      <c r="Y223" s="5" t="s">
        <v>1049</v>
      </c>
    </row>
    <row r="224" s="5" customFormat="1" spans="1:25">
      <c r="A224" s="5" t="s">
        <v>1050</v>
      </c>
      <c r="B224" s="5" t="s">
        <v>26</v>
      </c>
      <c r="C224" s="5" t="s">
        <v>27</v>
      </c>
      <c r="D224" s="5" t="s">
        <v>481</v>
      </c>
      <c r="E224" s="5" t="s">
        <v>669</v>
      </c>
      <c r="F224" s="7">
        <v>45341</v>
      </c>
      <c r="G224" s="7">
        <v>45342</v>
      </c>
      <c r="H224" s="5">
        <v>1</v>
      </c>
      <c r="I224" s="5">
        <v>1</v>
      </c>
      <c r="J224" s="5">
        <v>1</v>
      </c>
      <c r="K224" s="5" t="s">
        <v>30</v>
      </c>
      <c r="L224" s="5">
        <v>83.96</v>
      </c>
      <c r="M224" s="5">
        <v>83.96</v>
      </c>
      <c r="N224" s="5" t="s">
        <v>1051</v>
      </c>
      <c r="O224" s="5" t="s">
        <v>32</v>
      </c>
      <c r="P224" s="5" t="s">
        <v>33</v>
      </c>
      <c r="Q224" s="5">
        <v>0</v>
      </c>
      <c r="R224" s="8">
        <v>45335.0000115741</v>
      </c>
      <c r="S224" s="7">
        <v>45348</v>
      </c>
      <c r="T224" s="5" t="s">
        <v>34</v>
      </c>
      <c r="U224" s="5">
        <v>83.96</v>
      </c>
      <c r="V224" s="5">
        <v>0</v>
      </c>
      <c r="W224" s="5">
        <v>0</v>
      </c>
      <c r="X224" s="5" t="s">
        <v>1052</v>
      </c>
      <c r="Y224" s="5" t="s">
        <v>1053</v>
      </c>
    </row>
    <row r="225" s="5" customFormat="1" spans="1:25">
      <c r="A225" s="5" t="s">
        <v>1054</v>
      </c>
      <c r="B225" s="5" t="s">
        <v>26</v>
      </c>
      <c r="C225" s="5" t="s">
        <v>27</v>
      </c>
      <c r="D225" s="5" t="s">
        <v>1055</v>
      </c>
      <c r="E225" s="5" t="s">
        <v>158</v>
      </c>
      <c r="F225" s="7">
        <v>45339</v>
      </c>
      <c r="G225" s="7">
        <v>45341</v>
      </c>
      <c r="H225" s="5">
        <v>1</v>
      </c>
      <c r="I225" s="5">
        <v>2</v>
      </c>
      <c r="J225" s="5">
        <v>2</v>
      </c>
      <c r="K225" s="5" t="s">
        <v>30</v>
      </c>
      <c r="L225" s="5">
        <v>348.56</v>
      </c>
      <c r="M225" s="5">
        <v>348.56</v>
      </c>
      <c r="N225" s="5" t="s">
        <v>1056</v>
      </c>
      <c r="O225" s="5" t="s">
        <v>32</v>
      </c>
      <c r="P225" s="5" t="s">
        <v>33</v>
      </c>
      <c r="Q225" s="5">
        <v>0</v>
      </c>
      <c r="R225" s="8">
        <v>45336</v>
      </c>
      <c r="S225" s="7">
        <v>45348</v>
      </c>
      <c r="T225" s="5" t="s">
        <v>34</v>
      </c>
      <c r="U225" s="5">
        <v>348.56</v>
      </c>
      <c r="V225" s="5">
        <v>0</v>
      </c>
      <c r="W225" s="5">
        <v>0</v>
      </c>
      <c r="X225" s="5" t="s">
        <v>1057</v>
      </c>
      <c r="Y225" s="5" t="s">
        <v>1058</v>
      </c>
    </row>
    <row r="226" s="5" customFormat="1" spans="1:25">
      <c r="A226" s="5" t="s">
        <v>1059</v>
      </c>
      <c r="B226" s="5" t="s">
        <v>26</v>
      </c>
      <c r="C226" s="5" t="s">
        <v>27</v>
      </c>
      <c r="D226" s="5" t="s">
        <v>1055</v>
      </c>
      <c r="E226" s="5" t="s">
        <v>271</v>
      </c>
      <c r="F226" s="7">
        <v>45340</v>
      </c>
      <c r="G226" s="7">
        <v>45342</v>
      </c>
      <c r="H226" s="5">
        <v>1</v>
      </c>
      <c r="I226" s="5">
        <v>2</v>
      </c>
      <c r="J226" s="5">
        <v>2</v>
      </c>
      <c r="K226" s="5" t="s">
        <v>30</v>
      </c>
      <c r="L226" s="5">
        <v>348.56</v>
      </c>
      <c r="M226" s="5">
        <v>348.56</v>
      </c>
      <c r="N226" s="5" t="s">
        <v>1060</v>
      </c>
      <c r="O226" s="5" t="s">
        <v>32</v>
      </c>
      <c r="P226" s="5" t="s">
        <v>33</v>
      </c>
      <c r="Q226" s="5">
        <v>0</v>
      </c>
      <c r="R226" s="8">
        <v>45336</v>
      </c>
      <c r="S226" s="7">
        <v>45348</v>
      </c>
      <c r="T226" s="5" t="s">
        <v>34</v>
      </c>
      <c r="U226" s="5">
        <v>348.56</v>
      </c>
      <c r="V226" s="5">
        <v>0</v>
      </c>
      <c r="W226" s="5">
        <v>0</v>
      </c>
      <c r="X226" s="5" t="s">
        <v>1061</v>
      </c>
      <c r="Y226" s="5" t="s">
        <v>1062</v>
      </c>
    </row>
    <row r="227" s="5" customFormat="1" spans="1:25">
      <c r="A227" s="5" t="s">
        <v>1063</v>
      </c>
      <c r="B227" s="5" t="s">
        <v>26</v>
      </c>
      <c r="C227" s="5" t="s">
        <v>27</v>
      </c>
      <c r="D227" s="5" t="s">
        <v>320</v>
      </c>
      <c r="E227" s="5" t="s">
        <v>158</v>
      </c>
      <c r="F227" s="7">
        <v>45341</v>
      </c>
      <c r="G227" s="7">
        <v>45343</v>
      </c>
      <c r="H227" s="5">
        <v>1</v>
      </c>
      <c r="I227" s="5">
        <v>2</v>
      </c>
      <c r="J227" s="5">
        <v>2</v>
      </c>
      <c r="K227" s="5" t="s">
        <v>30</v>
      </c>
      <c r="L227" s="5">
        <v>702.4</v>
      </c>
      <c r="M227" s="5">
        <v>702.4</v>
      </c>
      <c r="N227" s="5" t="s">
        <v>1064</v>
      </c>
      <c r="O227" s="5" t="s">
        <v>32</v>
      </c>
      <c r="P227" s="5" t="s">
        <v>33</v>
      </c>
      <c r="Q227" s="5">
        <v>0</v>
      </c>
      <c r="R227" s="8">
        <v>45336.0000115741</v>
      </c>
      <c r="S227" s="7">
        <v>45348</v>
      </c>
      <c r="T227" s="5" t="s">
        <v>34</v>
      </c>
      <c r="U227" s="5">
        <v>702.4</v>
      </c>
      <c r="V227" s="5">
        <v>0</v>
      </c>
      <c r="W227" s="5">
        <v>0</v>
      </c>
      <c r="X227" s="5" t="s">
        <v>1065</v>
      </c>
      <c r="Y227" s="5" t="s">
        <v>155</v>
      </c>
    </row>
    <row r="228" s="5" customFormat="1" spans="1:25">
      <c r="A228" s="5" t="s">
        <v>1066</v>
      </c>
      <c r="B228" s="5" t="s">
        <v>26</v>
      </c>
      <c r="C228" s="5" t="s">
        <v>27</v>
      </c>
      <c r="D228" s="5" t="s">
        <v>1067</v>
      </c>
      <c r="E228" s="5" t="s">
        <v>401</v>
      </c>
      <c r="F228" s="7">
        <v>45337</v>
      </c>
      <c r="G228" s="7">
        <v>45341</v>
      </c>
      <c r="H228" s="5">
        <v>2</v>
      </c>
      <c r="I228" s="5">
        <v>4</v>
      </c>
      <c r="J228" s="5">
        <v>8</v>
      </c>
      <c r="K228" s="5" t="s">
        <v>30</v>
      </c>
      <c r="L228" s="5">
        <v>372.94</v>
      </c>
      <c r="M228" s="5">
        <v>372.94</v>
      </c>
      <c r="N228" s="5" t="s">
        <v>1068</v>
      </c>
      <c r="O228" s="5" t="s">
        <v>32</v>
      </c>
      <c r="P228" s="5" t="s">
        <v>33</v>
      </c>
      <c r="Q228" s="5">
        <v>0</v>
      </c>
      <c r="R228" s="8">
        <v>45336</v>
      </c>
      <c r="S228" s="7">
        <v>45348</v>
      </c>
      <c r="T228" s="5" t="s">
        <v>34</v>
      </c>
      <c r="U228" s="5">
        <v>372.94</v>
      </c>
      <c r="V228" s="5">
        <v>0</v>
      </c>
      <c r="W228" s="5">
        <v>0</v>
      </c>
      <c r="X228" s="5" t="s">
        <v>1069</v>
      </c>
      <c r="Y228" s="5" t="s">
        <v>1070</v>
      </c>
    </row>
    <row r="229" s="5" customFormat="1" spans="1:25">
      <c r="A229" s="5" t="s">
        <v>1063</v>
      </c>
      <c r="B229" s="5" t="s">
        <v>26</v>
      </c>
      <c r="C229" s="5" t="s">
        <v>229</v>
      </c>
      <c r="D229" s="5" t="s">
        <v>320</v>
      </c>
      <c r="E229" s="5" t="s">
        <v>158</v>
      </c>
      <c r="F229" s="7">
        <v>45341</v>
      </c>
      <c r="G229" s="7">
        <v>45343</v>
      </c>
      <c r="H229" s="5">
        <v>1</v>
      </c>
      <c r="I229" s="5">
        <v>2</v>
      </c>
      <c r="J229" s="5">
        <v>2</v>
      </c>
      <c r="K229" s="5" t="s">
        <v>30</v>
      </c>
      <c r="L229" s="5">
        <v>-702.4</v>
      </c>
      <c r="M229" s="5">
        <v>-702.4</v>
      </c>
      <c r="N229" s="5" t="s">
        <v>1064</v>
      </c>
      <c r="O229" s="5" t="s">
        <v>32</v>
      </c>
      <c r="P229" s="5" t="s">
        <v>33</v>
      </c>
      <c r="Q229" s="5">
        <v>0</v>
      </c>
      <c r="R229" s="8">
        <v>45336.0000115741</v>
      </c>
      <c r="S229" s="7">
        <v>45348</v>
      </c>
      <c r="T229" s="5" t="s">
        <v>34</v>
      </c>
      <c r="U229" s="5">
        <v>-702.4</v>
      </c>
      <c r="V229" s="5">
        <v>0</v>
      </c>
      <c r="W229" s="5">
        <v>0</v>
      </c>
      <c r="X229" s="5" t="s">
        <v>1065</v>
      </c>
      <c r="Y229" s="5" t="s">
        <v>155</v>
      </c>
    </row>
    <row r="230" s="5" customFormat="1" spans="1:25">
      <c r="A230" s="5" t="s">
        <v>1071</v>
      </c>
      <c r="B230" s="5" t="s">
        <v>26</v>
      </c>
      <c r="C230" s="5" t="s">
        <v>27</v>
      </c>
      <c r="D230" s="5" t="s">
        <v>231</v>
      </c>
      <c r="E230" s="5" t="s">
        <v>232</v>
      </c>
      <c r="F230" s="7">
        <v>45344</v>
      </c>
      <c r="G230" s="7">
        <v>45345</v>
      </c>
      <c r="H230" s="5">
        <v>3</v>
      </c>
      <c r="I230" s="5">
        <v>1</v>
      </c>
      <c r="J230" s="5">
        <v>3</v>
      </c>
      <c r="K230" s="5" t="s">
        <v>30</v>
      </c>
      <c r="L230" s="5">
        <v>1857.42</v>
      </c>
      <c r="M230" s="5">
        <v>1857.42</v>
      </c>
      <c r="N230" s="5" t="s">
        <v>1072</v>
      </c>
      <c r="O230" s="5" t="s">
        <v>32</v>
      </c>
      <c r="P230" s="5" t="s">
        <v>33</v>
      </c>
      <c r="Q230" s="5">
        <v>0</v>
      </c>
      <c r="R230" s="8">
        <v>45336.0000115741</v>
      </c>
      <c r="S230" s="7">
        <v>45348</v>
      </c>
      <c r="T230" s="5" t="s">
        <v>34</v>
      </c>
      <c r="U230" s="5">
        <v>1857.42</v>
      </c>
      <c r="V230" s="5">
        <v>0</v>
      </c>
      <c r="W230" s="5">
        <v>0</v>
      </c>
      <c r="X230" s="5" t="s">
        <v>1073</v>
      </c>
      <c r="Y230" s="5" t="s">
        <v>1074</v>
      </c>
    </row>
    <row r="231" s="5" customFormat="1" spans="1:25">
      <c r="A231" s="5" t="s">
        <v>1075</v>
      </c>
      <c r="B231" s="5" t="s">
        <v>26</v>
      </c>
      <c r="C231" s="5" t="s">
        <v>27</v>
      </c>
      <c r="D231" s="5" t="s">
        <v>1076</v>
      </c>
      <c r="E231" s="5" t="s">
        <v>1077</v>
      </c>
      <c r="F231" s="7">
        <v>45340</v>
      </c>
      <c r="G231" s="7">
        <v>45343</v>
      </c>
      <c r="H231" s="5">
        <v>1</v>
      </c>
      <c r="I231" s="5">
        <v>3</v>
      </c>
      <c r="J231" s="5">
        <v>3</v>
      </c>
      <c r="K231" s="5" t="s">
        <v>30</v>
      </c>
      <c r="L231" s="5">
        <v>124.68</v>
      </c>
      <c r="M231" s="5">
        <v>124.68</v>
      </c>
      <c r="N231" s="5" t="s">
        <v>1078</v>
      </c>
      <c r="O231" s="5" t="s">
        <v>32</v>
      </c>
      <c r="P231" s="5" t="s">
        <v>33</v>
      </c>
      <c r="Q231" s="5">
        <v>0</v>
      </c>
      <c r="R231" s="8">
        <v>45336</v>
      </c>
      <c r="S231" s="7">
        <v>45348</v>
      </c>
      <c r="T231" s="5" t="s">
        <v>34</v>
      </c>
      <c r="U231" s="5">
        <v>124.68</v>
      </c>
      <c r="V231" s="5">
        <v>0</v>
      </c>
      <c r="W231" s="5">
        <v>0</v>
      </c>
      <c r="X231" s="5" t="s">
        <v>1079</v>
      </c>
      <c r="Y231" s="5" t="s">
        <v>1080</v>
      </c>
    </row>
    <row r="232" s="5" customFormat="1" spans="1:25">
      <c r="A232" s="5" t="s">
        <v>1081</v>
      </c>
      <c r="B232" s="5" t="s">
        <v>26</v>
      </c>
      <c r="C232" s="5" t="s">
        <v>27</v>
      </c>
      <c r="D232" s="5" t="s">
        <v>846</v>
      </c>
      <c r="E232" s="5" t="s">
        <v>847</v>
      </c>
      <c r="F232" s="7">
        <v>45346</v>
      </c>
      <c r="G232" s="7">
        <v>45347</v>
      </c>
      <c r="H232" s="5">
        <v>1</v>
      </c>
      <c r="I232" s="5">
        <v>1</v>
      </c>
      <c r="J232" s="5">
        <v>1</v>
      </c>
      <c r="K232" s="5" t="s">
        <v>30</v>
      </c>
      <c r="L232" s="5">
        <v>57.22</v>
      </c>
      <c r="M232" s="5">
        <v>57.22</v>
      </c>
      <c r="N232" s="5" t="s">
        <v>1082</v>
      </c>
      <c r="O232" s="5" t="s">
        <v>32</v>
      </c>
      <c r="P232" s="5" t="s">
        <v>33</v>
      </c>
      <c r="Q232" s="5">
        <v>0</v>
      </c>
      <c r="R232" s="8">
        <v>45336.0000115741</v>
      </c>
      <c r="S232" s="7">
        <v>45348</v>
      </c>
      <c r="T232" s="5" t="s">
        <v>34</v>
      </c>
      <c r="U232" s="5">
        <v>57.22</v>
      </c>
      <c r="V232" s="5">
        <v>0</v>
      </c>
      <c r="W232" s="5">
        <v>0</v>
      </c>
      <c r="X232" s="5" t="s">
        <v>1083</v>
      </c>
      <c r="Y232" s="5" t="s">
        <v>1084</v>
      </c>
    </row>
    <row r="233" s="5" customFormat="1" spans="1:25">
      <c r="A233" s="5" t="s">
        <v>1085</v>
      </c>
      <c r="B233" s="5" t="s">
        <v>26</v>
      </c>
      <c r="C233" s="5" t="s">
        <v>27</v>
      </c>
      <c r="D233" s="5" t="s">
        <v>475</v>
      </c>
      <c r="E233" s="5" t="s">
        <v>604</v>
      </c>
      <c r="F233" s="7">
        <v>45343</v>
      </c>
      <c r="G233" s="7">
        <v>45344</v>
      </c>
      <c r="H233" s="5">
        <v>1</v>
      </c>
      <c r="I233" s="5">
        <v>1</v>
      </c>
      <c r="J233" s="5">
        <v>1</v>
      </c>
      <c r="K233" s="5" t="s">
        <v>30</v>
      </c>
      <c r="L233" s="5">
        <v>253.11</v>
      </c>
      <c r="M233" s="5">
        <v>253.11</v>
      </c>
      <c r="N233" s="5" t="s">
        <v>1086</v>
      </c>
      <c r="O233" s="5" t="s">
        <v>32</v>
      </c>
      <c r="P233" s="5" t="s">
        <v>33</v>
      </c>
      <c r="Q233" s="5">
        <v>0</v>
      </c>
      <c r="R233" s="8">
        <v>45336</v>
      </c>
      <c r="S233" s="7">
        <v>45348</v>
      </c>
      <c r="T233" s="5" t="s">
        <v>34</v>
      </c>
      <c r="U233" s="5">
        <v>253.11</v>
      </c>
      <c r="V233" s="5">
        <v>0</v>
      </c>
      <c r="W233" s="5">
        <v>0</v>
      </c>
      <c r="X233" s="5" t="s">
        <v>1087</v>
      </c>
      <c r="Y233" s="5" t="s">
        <v>1088</v>
      </c>
    </row>
    <row r="234" s="5" customFormat="1" spans="1:25">
      <c r="A234" s="5" t="s">
        <v>1089</v>
      </c>
      <c r="B234" s="5" t="s">
        <v>26</v>
      </c>
      <c r="C234" s="5" t="s">
        <v>27</v>
      </c>
      <c r="D234" s="5" t="s">
        <v>1090</v>
      </c>
      <c r="E234" s="5" t="s">
        <v>1091</v>
      </c>
      <c r="F234" s="7">
        <v>45339</v>
      </c>
      <c r="G234" s="7">
        <v>45343</v>
      </c>
      <c r="H234" s="5">
        <v>1</v>
      </c>
      <c r="I234" s="5">
        <v>4</v>
      </c>
      <c r="J234" s="5">
        <v>4</v>
      </c>
      <c r="K234" s="5" t="s">
        <v>30</v>
      </c>
      <c r="L234" s="5">
        <v>794.68</v>
      </c>
      <c r="M234" s="5">
        <v>794.68</v>
      </c>
      <c r="N234" s="5" t="s">
        <v>1092</v>
      </c>
      <c r="O234" s="5" t="s">
        <v>32</v>
      </c>
      <c r="P234" s="5" t="s">
        <v>33</v>
      </c>
      <c r="Q234" s="5">
        <v>0</v>
      </c>
      <c r="R234" s="8">
        <v>45337.0000115741</v>
      </c>
      <c r="S234" s="7">
        <v>45348</v>
      </c>
      <c r="T234" s="5" t="s">
        <v>34</v>
      </c>
      <c r="U234" s="5">
        <v>794.68</v>
      </c>
      <c r="V234" s="5">
        <v>0</v>
      </c>
      <c r="W234" s="5">
        <v>0</v>
      </c>
      <c r="X234" s="5" t="s">
        <v>1093</v>
      </c>
      <c r="Y234" s="5" t="s">
        <v>1094</v>
      </c>
    </row>
    <row r="235" s="5" customFormat="1" spans="1:25">
      <c r="A235" s="5" t="s">
        <v>1095</v>
      </c>
      <c r="B235" s="5" t="s">
        <v>26</v>
      </c>
      <c r="C235" s="5" t="s">
        <v>27</v>
      </c>
      <c r="D235" s="5" t="s">
        <v>74</v>
      </c>
      <c r="E235" s="5" t="s">
        <v>75</v>
      </c>
      <c r="F235" s="7">
        <v>45342</v>
      </c>
      <c r="G235" s="7">
        <v>45343</v>
      </c>
      <c r="H235" s="5">
        <v>1</v>
      </c>
      <c r="I235" s="5">
        <v>1</v>
      </c>
      <c r="J235" s="5">
        <v>1</v>
      </c>
      <c r="K235" s="5" t="s">
        <v>30</v>
      </c>
      <c r="L235" s="5">
        <v>45.69</v>
      </c>
      <c r="M235" s="5">
        <v>45.69</v>
      </c>
      <c r="N235" s="5" t="s">
        <v>1096</v>
      </c>
      <c r="O235" s="5" t="s">
        <v>32</v>
      </c>
      <c r="P235" s="5" t="s">
        <v>33</v>
      </c>
      <c r="Q235" s="5">
        <v>0</v>
      </c>
      <c r="R235" s="8">
        <v>45337</v>
      </c>
      <c r="S235" s="7">
        <v>45348</v>
      </c>
      <c r="T235" s="5" t="s">
        <v>34</v>
      </c>
      <c r="U235" s="5">
        <v>45.69</v>
      </c>
      <c r="V235" s="5">
        <v>0</v>
      </c>
      <c r="W235" s="5">
        <v>0</v>
      </c>
      <c r="X235" s="5" t="s">
        <v>1097</v>
      </c>
      <c r="Y235" s="5" t="s">
        <v>1098</v>
      </c>
    </row>
    <row r="236" s="5" customFormat="1" spans="1:25">
      <c r="A236" s="5" t="s">
        <v>1099</v>
      </c>
      <c r="B236" s="5" t="s">
        <v>26</v>
      </c>
      <c r="C236" s="5" t="s">
        <v>27</v>
      </c>
      <c r="D236" s="5" t="s">
        <v>835</v>
      </c>
      <c r="E236" s="5" t="s">
        <v>951</v>
      </c>
      <c r="F236" s="7">
        <v>45343</v>
      </c>
      <c r="G236" s="7">
        <v>45346</v>
      </c>
      <c r="H236" s="5">
        <v>1</v>
      </c>
      <c r="I236" s="5">
        <v>3</v>
      </c>
      <c r="J236" s="5">
        <v>3</v>
      </c>
      <c r="K236" s="5" t="s">
        <v>30</v>
      </c>
      <c r="L236" s="5">
        <v>272.6</v>
      </c>
      <c r="M236" s="5">
        <v>272.6</v>
      </c>
      <c r="N236" s="5" t="s">
        <v>1100</v>
      </c>
      <c r="O236" s="5" t="s">
        <v>32</v>
      </c>
      <c r="P236" s="5" t="s">
        <v>33</v>
      </c>
      <c r="Q236" s="5">
        <v>0</v>
      </c>
      <c r="R236" s="8">
        <v>45337</v>
      </c>
      <c r="S236" s="7">
        <v>45348</v>
      </c>
      <c r="T236" s="5" t="s">
        <v>34</v>
      </c>
      <c r="U236" s="5">
        <v>272.6</v>
      </c>
      <c r="V236" s="5">
        <v>0</v>
      </c>
      <c r="W236" s="5">
        <v>0</v>
      </c>
      <c r="X236" s="5" t="s">
        <v>1101</v>
      </c>
      <c r="Y236" s="5" t="s">
        <v>1102</v>
      </c>
    </row>
    <row r="237" s="5" customFormat="1" spans="1:25">
      <c r="A237" s="5" t="s">
        <v>1103</v>
      </c>
      <c r="B237" s="5" t="s">
        <v>26</v>
      </c>
      <c r="C237" s="5" t="s">
        <v>27</v>
      </c>
      <c r="D237" s="5" t="s">
        <v>1104</v>
      </c>
      <c r="E237" s="5" t="s">
        <v>1105</v>
      </c>
      <c r="F237" s="7">
        <v>45340</v>
      </c>
      <c r="G237" s="7">
        <v>45341</v>
      </c>
      <c r="H237" s="5">
        <v>1</v>
      </c>
      <c r="I237" s="5">
        <v>1</v>
      </c>
      <c r="J237" s="5">
        <v>1</v>
      </c>
      <c r="K237" s="5" t="s">
        <v>30</v>
      </c>
      <c r="L237" s="5">
        <v>512.8</v>
      </c>
      <c r="M237" s="5">
        <v>512.8</v>
      </c>
      <c r="N237" s="5" t="s">
        <v>1106</v>
      </c>
      <c r="O237" s="5" t="s">
        <v>32</v>
      </c>
      <c r="P237" s="5" t="s">
        <v>33</v>
      </c>
      <c r="Q237" s="5">
        <v>0</v>
      </c>
      <c r="R237" s="8">
        <v>45337.0000115741</v>
      </c>
      <c r="S237" s="7">
        <v>45348</v>
      </c>
      <c r="T237" s="5" t="s">
        <v>34</v>
      </c>
      <c r="U237" s="5">
        <v>512.8</v>
      </c>
      <c r="V237" s="5">
        <v>0</v>
      </c>
      <c r="W237" s="5">
        <v>0</v>
      </c>
      <c r="X237" s="5" t="s">
        <v>1107</v>
      </c>
      <c r="Y237" s="5" t="s">
        <v>1108</v>
      </c>
    </row>
    <row r="238" s="5" customFormat="1" spans="1:25">
      <c r="A238" s="5" t="s">
        <v>1109</v>
      </c>
      <c r="B238" s="5" t="s">
        <v>26</v>
      </c>
      <c r="C238" s="5" t="s">
        <v>27</v>
      </c>
      <c r="D238" s="5" t="s">
        <v>1055</v>
      </c>
      <c r="E238" s="5" t="s">
        <v>1110</v>
      </c>
      <c r="F238" s="7">
        <v>45340</v>
      </c>
      <c r="G238" s="7">
        <v>45342</v>
      </c>
      <c r="H238" s="5">
        <v>2</v>
      </c>
      <c r="I238" s="5">
        <v>2</v>
      </c>
      <c r="J238" s="5">
        <v>4</v>
      </c>
      <c r="K238" s="5" t="s">
        <v>30</v>
      </c>
      <c r="L238" s="5">
        <v>696.64</v>
      </c>
      <c r="M238" s="5">
        <v>696.64</v>
      </c>
      <c r="N238" s="5" t="s">
        <v>1111</v>
      </c>
      <c r="O238" s="5" t="s">
        <v>32</v>
      </c>
      <c r="P238" s="5" t="s">
        <v>33</v>
      </c>
      <c r="Q238" s="5">
        <v>0</v>
      </c>
      <c r="R238" s="8">
        <v>45337.0000115741</v>
      </c>
      <c r="S238" s="7">
        <v>45348</v>
      </c>
      <c r="T238" s="5" t="s">
        <v>34</v>
      </c>
      <c r="U238" s="5">
        <v>696.64</v>
      </c>
      <c r="V238" s="5">
        <v>0</v>
      </c>
      <c r="W238" s="5">
        <v>0</v>
      </c>
      <c r="X238" s="5" t="s">
        <v>1112</v>
      </c>
      <c r="Y238" s="5" t="s">
        <v>1113</v>
      </c>
    </row>
    <row r="239" s="5" customFormat="1" spans="1:25">
      <c r="A239" s="5" t="s">
        <v>1114</v>
      </c>
      <c r="B239" s="5" t="s">
        <v>26</v>
      </c>
      <c r="C239" s="5" t="s">
        <v>27</v>
      </c>
      <c r="D239" s="5" t="s">
        <v>835</v>
      </c>
      <c r="E239" s="5" t="s">
        <v>912</v>
      </c>
      <c r="F239" s="7">
        <v>45344</v>
      </c>
      <c r="G239" s="7">
        <v>45347</v>
      </c>
      <c r="H239" s="5">
        <v>3</v>
      </c>
      <c r="I239" s="5">
        <v>3</v>
      </c>
      <c r="J239" s="5">
        <v>9</v>
      </c>
      <c r="K239" s="5" t="s">
        <v>30</v>
      </c>
      <c r="L239" s="5">
        <v>726.39</v>
      </c>
      <c r="M239" s="5">
        <v>726.39</v>
      </c>
      <c r="N239" s="5" t="s">
        <v>1115</v>
      </c>
      <c r="O239" s="5" t="s">
        <v>32</v>
      </c>
      <c r="P239" s="5" t="s">
        <v>33</v>
      </c>
      <c r="Q239" s="5">
        <v>0</v>
      </c>
      <c r="R239" s="8">
        <v>45337</v>
      </c>
      <c r="S239" s="7">
        <v>45348</v>
      </c>
      <c r="T239" s="5" t="s">
        <v>34</v>
      </c>
      <c r="U239" s="5">
        <v>726.39</v>
      </c>
      <c r="V239" s="5">
        <v>0</v>
      </c>
      <c r="W239" s="5">
        <v>0</v>
      </c>
      <c r="X239" s="5" t="s">
        <v>1116</v>
      </c>
      <c r="Y239" s="5" t="s">
        <v>1117</v>
      </c>
    </row>
    <row r="240" s="5" customFormat="1" spans="1:25">
      <c r="A240" s="5" t="s">
        <v>1118</v>
      </c>
      <c r="B240" s="5" t="s">
        <v>26</v>
      </c>
      <c r="C240" s="5" t="s">
        <v>27</v>
      </c>
      <c r="D240" s="5" t="s">
        <v>1119</v>
      </c>
      <c r="E240" s="5" t="s">
        <v>1120</v>
      </c>
      <c r="F240" s="7">
        <v>45343</v>
      </c>
      <c r="G240" s="7">
        <v>45344</v>
      </c>
      <c r="H240" s="5">
        <v>1</v>
      </c>
      <c r="I240" s="5">
        <v>1</v>
      </c>
      <c r="J240" s="5">
        <v>1</v>
      </c>
      <c r="K240" s="5" t="s">
        <v>30</v>
      </c>
      <c r="L240" s="5">
        <v>120.86</v>
      </c>
      <c r="M240" s="5">
        <v>120.86</v>
      </c>
      <c r="N240" s="5" t="s">
        <v>1121</v>
      </c>
      <c r="O240" s="5" t="s">
        <v>32</v>
      </c>
      <c r="P240" s="5" t="s">
        <v>33</v>
      </c>
      <c r="Q240" s="5">
        <v>0</v>
      </c>
      <c r="R240" s="8">
        <v>45337</v>
      </c>
      <c r="S240" s="7">
        <v>45348</v>
      </c>
      <c r="T240" s="5" t="s">
        <v>34</v>
      </c>
      <c r="U240" s="5">
        <v>120.86</v>
      </c>
      <c r="V240" s="5">
        <v>0</v>
      </c>
      <c r="W240" s="5">
        <v>0</v>
      </c>
      <c r="X240" s="5" t="s">
        <v>1122</v>
      </c>
      <c r="Y240" s="5" t="s">
        <v>1123</v>
      </c>
    </row>
    <row r="241" s="5" customFormat="1" spans="1:25">
      <c r="A241" s="5" t="s">
        <v>1124</v>
      </c>
      <c r="B241" s="5" t="s">
        <v>26</v>
      </c>
      <c r="C241" s="5" t="s">
        <v>27</v>
      </c>
      <c r="D241" s="5" t="s">
        <v>481</v>
      </c>
      <c r="E241" s="5" t="s">
        <v>482</v>
      </c>
      <c r="F241" s="7">
        <v>45345</v>
      </c>
      <c r="G241" s="7">
        <v>45347</v>
      </c>
      <c r="H241" s="5">
        <v>1</v>
      </c>
      <c r="I241" s="5">
        <v>2</v>
      </c>
      <c r="J241" s="5">
        <v>2</v>
      </c>
      <c r="K241" s="5" t="s">
        <v>30</v>
      </c>
      <c r="L241" s="5">
        <v>178.6</v>
      </c>
      <c r="M241" s="5">
        <v>178.6</v>
      </c>
      <c r="N241" s="5" t="s">
        <v>1125</v>
      </c>
      <c r="O241" s="5" t="s">
        <v>32</v>
      </c>
      <c r="P241" s="5" t="s">
        <v>33</v>
      </c>
      <c r="Q241" s="5">
        <v>0</v>
      </c>
      <c r="R241" s="8">
        <v>45337.0000115741</v>
      </c>
      <c r="S241" s="7">
        <v>45348</v>
      </c>
      <c r="T241" s="5" t="s">
        <v>34</v>
      </c>
      <c r="U241" s="5">
        <v>178.6</v>
      </c>
      <c r="V241" s="5">
        <v>0</v>
      </c>
      <c r="W241" s="5">
        <v>0</v>
      </c>
      <c r="X241" s="5" t="s">
        <v>1126</v>
      </c>
      <c r="Y241" s="5" t="s">
        <v>1127</v>
      </c>
    </row>
    <row r="242" s="5" customFormat="1" spans="1:25">
      <c r="A242" s="5" t="s">
        <v>1128</v>
      </c>
      <c r="B242" s="5" t="s">
        <v>26</v>
      </c>
      <c r="C242" s="5" t="s">
        <v>27</v>
      </c>
      <c r="D242" s="5" t="s">
        <v>1129</v>
      </c>
      <c r="E242" s="5" t="s">
        <v>1130</v>
      </c>
      <c r="F242" s="7">
        <v>45339</v>
      </c>
      <c r="G242" s="7">
        <v>45342</v>
      </c>
      <c r="H242" s="5">
        <v>1</v>
      </c>
      <c r="I242" s="5">
        <v>3</v>
      </c>
      <c r="J242" s="5">
        <v>3</v>
      </c>
      <c r="K242" s="5" t="s">
        <v>30</v>
      </c>
      <c r="L242" s="5">
        <v>823.62</v>
      </c>
      <c r="M242" s="5">
        <v>823.62</v>
      </c>
      <c r="N242" s="5" t="s">
        <v>1131</v>
      </c>
      <c r="O242" s="5" t="s">
        <v>32</v>
      </c>
      <c r="P242" s="5" t="s">
        <v>33</v>
      </c>
      <c r="Q242" s="5">
        <v>0</v>
      </c>
      <c r="R242" s="8">
        <v>45337.0000115741</v>
      </c>
      <c r="S242" s="7">
        <v>45348</v>
      </c>
      <c r="T242" s="5" t="s">
        <v>34</v>
      </c>
      <c r="U242" s="5">
        <v>823.62</v>
      </c>
      <c r="V242" s="5">
        <v>0</v>
      </c>
      <c r="W242" s="5">
        <v>0</v>
      </c>
      <c r="X242" s="5" t="s">
        <v>1132</v>
      </c>
      <c r="Y242" s="5" t="s">
        <v>1133</v>
      </c>
    </row>
    <row r="243" s="5" customFormat="1" spans="1:25">
      <c r="A243" s="5" t="s">
        <v>1134</v>
      </c>
      <c r="B243" s="5" t="s">
        <v>26</v>
      </c>
      <c r="C243" s="5" t="s">
        <v>27</v>
      </c>
      <c r="D243" s="5" t="s">
        <v>1135</v>
      </c>
      <c r="E243" s="5" t="s">
        <v>1136</v>
      </c>
      <c r="F243" s="7">
        <v>45340</v>
      </c>
      <c r="G243" s="7">
        <v>45344</v>
      </c>
      <c r="H243" s="5">
        <v>1</v>
      </c>
      <c r="I243" s="5">
        <v>4</v>
      </c>
      <c r="J243" s="5">
        <v>4</v>
      </c>
      <c r="K243" s="5" t="s">
        <v>30</v>
      </c>
      <c r="L243" s="5">
        <v>254.72</v>
      </c>
      <c r="M243" s="5">
        <v>254.72</v>
      </c>
      <c r="N243" s="5" t="s">
        <v>1137</v>
      </c>
      <c r="O243" s="5" t="s">
        <v>32</v>
      </c>
      <c r="P243" s="5" t="s">
        <v>33</v>
      </c>
      <c r="Q243" s="5">
        <v>0</v>
      </c>
      <c r="R243" s="8">
        <v>45337</v>
      </c>
      <c r="S243" s="7">
        <v>45348</v>
      </c>
      <c r="T243" s="5" t="s">
        <v>34</v>
      </c>
      <c r="U243" s="5">
        <v>254.72</v>
      </c>
      <c r="V243" s="5">
        <v>0</v>
      </c>
      <c r="W243" s="5">
        <v>0</v>
      </c>
      <c r="X243" s="5" t="s">
        <v>1138</v>
      </c>
      <c r="Y243" s="5" t="s">
        <v>1139</v>
      </c>
    </row>
    <row r="244" s="5" customFormat="1" spans="1:25">
      <c r="A244" s="5" t="s">
        <v>1140</v>
      </c>
      <c r="B244" s="5" t="s">
        <v>26</v>
      </c>
      <c r="C244" s="5" t="s">
        <v>27</v>
      </c>
      <c r="D244" s="5" t="s">
        <v>80</v>
      </c>
      <c r="E244" s="5" t="s">
        <v>198</v>
      </c>
      <c r="F244" s="7">
        <v>45341</v>
      </c>
      <c r="G244" s="7">
        <v>45343</v>
      </c>
      <c r="H244" s="5">
        <v>1</v>
      </c>
      <c r="I244" s="5">
        <v>2</v>
      </c>
      <c r="J244" s="5">
        <v>2</v>
      </c>
      <c r="K244" s="5" t="s">
        <v>30</v>
      </c>
      <c r="L244" s="5">
        <v>288.52</v>
      </c>
      <c r="M244" s="5">
        <v>288.52</v>
      </c>
      <c r="N244" s="5" t="s">
        <v>1141</v>
      </c>
      <c r="O244" s="5" t="s">
        <v>32</v>
      </c>
      <c r="P244" s="5" t="s">
        <v>33</v>
      </c>
      <c r="Q244" s="5">
        <v>0</v>
      </c>
      <c r="R244" s="8">
        <v>45337</v>
      </c>
      <c r="S244" s="7">
        <v>45348</v>
      </c>
      <c r="T244" s="5" t="s">
        <v>34</v>
      </c>
      <c r="U244" s="5">
        <v>288.52</v>
      </c>
      <c r="V244" s="5">
        <v>0</v>
      </c>
      <c r="W244" s="5">
        <v>0</v>
      </c>
      <c r="X244" s="5" t="s">
        <v>1142</v>
      </c>
      <c r="Y244" s="5" t="s">
        <v>1143</v>
      </c>
    </row>
    <row r="245" s="5" customFormat="1" spans="1:25">
      <c r="A245" s="5" t="s">
        <v>1144</v>
      </c>
      <c r="B245" s="5" t="s">
        <v>26</v>
      </c>
      <c r="C245" s="5" t="s">
        <v>27</v>
      </c>
      <c r="D245" s="5" t="s">
        <v>491</v>
      </c>
      <c r="E245" s="5" t="s">
        <v>492</v>
      </c>
      <c r="F245" s="7">
        <v>45344</v>
      </c>
      <c r="G245" s="7">
        <v>45345</v>
      </c>
      <c r="H245" s="5">
        <v>1</v>
      </c>
      <c r="I245" s="5">
        <v>1</v>
      </c>
      <c r="J245" s="5">
        <v>1</v>
      </c>
      <c r="K245" s="5" t="s">
        <v>30</v>
      </c>
      <c r="L245" s="5">
        <v>172.74</v>
      </c>
      <c r="M245" s="5">
        <v>172.74</v>
      </c>
      <c r="N245" s="5" t="s">
        <v>1145</v>
      </c>
      <c r="O245" s="5" t="s">
        <v>32</v>
      </c>
      <c r="P245" s="5" t="s">
        <v>33</v>
      </c>
      <c r="Q245" s="5">
        <v>0</v>
      </c>
      <c r="R245" s="8">
        <v>45338.0000115741</v>
      </c>
      <c r="S245" s="7">
        <v>45348</v>
      </c>
      <c r="T245" s="5" t="s">
        <v>34</v>
      </c>
      <c r="U245" s="5">
        <v>172.74</v>
      </c>
      <c r="V245" s="5">
        <v>0</v>
      </c>
      <c r="W245" s="5">
        <v>0</v>
      </c>
      <c r="X245" s="5" t="s">
        <v>1146</v>
      </c>
      <c r="Y245" s="5" t="s">
        <v>1146</v>
      </c>
    </row>
    <row r="246" s="5" customFormat="1" spans="1:25">
      <c r="A246" s="5" t="s">
        <v>1147</v>
      </c>
      <c r="B246" s="5" t="s">
        <v>26</v>
      </c>
      <c r="C246" s="5" t="s">
        <v>27</v>
      </c>
      <c r="D246" s="5" t="s">
        <v>80</v>
      </c>
      <c r="E246" s="5" t="s">
        <v>198</v>
      </c>
      <c r="F246" s="7">
        <v>45341</v>
      </c>
      <c r="G246" s="7">
        <v>45343</v>
      </c>
      <c r="H246" s="5">
        <v>1</v>
      </c>
      <c r="I246" s="5">
        <v>2</v>
      </c>
      <c r="J246" s="5">
        <v>2</v>
      </c>
      <c r="K246" s="5" t="s">
        <v>30</v>
      </c>
      <c r="L246" s="5">
        <v>288.46</v>
      </c>
      <c r="M246" s="5">
        <v>288.46</v>
      </c>
      <c r="N246" s="5" t="s">
        <v>1148</v>
      </c>
      <c r="O246" s="5" t="s">
        <v>32</v>
      </c>
      <c r="P246" s="5" t="s">
        <v>33</v>
      </c>
      <c r="Q246" s="5">
        <v>0</v>
      </c>
      <c r="R246" s="8">
        <v>45338.0000115741</v>
      </c>
      <c r="S246" s="7">
        <v>45348</v>
      </c>
      <c r="T246" s="5" t="s">
        <v>34</v>
      </c>
      <c r="U246" s="5">
        <v>288.46</v>
      </c>
      <c r="V246" s="5">
        <v>0</v>
      </c>
      <c r="W246" s="5">
        <v>0</v>
      </c>
      <c r="X246" s="5" t="s">
        <v>1149</v>
      </c>
      <c r="Y246" s="5" t="s">
        <v>1150</v>
      </c>
    </row>
    <row r="247" s="5" customFormat="1" spans="1:25">
      <c r="A247" s="5" t="s">
        <v>1151</v>
      </c>
      <c r="B247" s="5" t="s">
        <v>26</v>
      </c>
      <c r="C247" s="5" t="s">
        <v>27</v>
      </c>
      <c r="D247" s="5" t="s">
        <v>1129</v>
      </c>
      <c r="E247" s="5" t="s">
        <v>1130</v>
      </c>
      <c r="F247" s="7">
        <v>45342</v>
      </c>
      <c r="G247" s="7">
        <v>45344</v>
      </c>
      <c r="H247" s="5">
        <v>1</v>
      </c>
      <c r="I247" s="5">
        <v>2</v>
      </c>
      <c r="J247" s="5">
        <v>2</v>
      </c>
      <c r="K247" s="5" t="s">
        <v>30</v>
      </c>
      <c r="L247" s="5">
        <v>549.52</v>
      </c>
      <c r="M247" s="5">
        <v>549.52</v>
      </c>
      <c r="N247" s="5" t="s">
        <v>1152</v>
      </c>
      <c r="O247" s="5" t="s">
        <v>32</v>
      </c>
      <c r="P247" s="5" t="s">
        <v>33</v>
      </c>
      <c r="Q247" s="5">
        <v>0</v>
      </c>
      <c r="R247" s="8">
        <v>45338</v>
      </c>
      <c r="S247" s="7">
        <v>45348</v>
      </c>
      <c r="T247" s="5" t="s">
        <v>34</v>
      </c>
      <c r="U247" s="5">
        <v>549.52</v>
      </c>
      <c r="V247" s="5">
        <v>0</v>
      </c>
      <c r="W247" s="5">
        <v>0</v>
      </c>
      <c r="X247" s="5" t="s">
        <v>1153</v>
      </c>
      <c r="Y247" s="5" t="s">
        <v>1154</v>
      </c>
    </row>
    <row r="248" s="5" customFormat="1" spans="1:25">
      <c r="A248" s="5" t="s">
        <v>1155</v>
      </c>
      <c r="B248" s="5" t="s">
        <v>26</v>
      </c>
      <c r="C248" s="5" t="s">
        <v>27</v>
      </c>
      <c r="D248" s="5" t="s">
        <v>1129</v>
      </c>
      <c r="E248" s="5" t="s">
        <v>1156</v>
      </c>
      <c r="F248" s="7">
        <v>45341</v>
      </c>
      <c r="G248" s="7">
        <v>45343</v>
      </c>
      <c r="H248" s="5">
        <v>1</v>
      </c>
      <c r="I248" s="5">
        <v>2</v>
      </c>
      <c r="J248" s="5">
        <v>2</v>
      </c>
      <c r="K248" s="5" t="s">
        <v>30</v>
      </c>
      <c r="L248" s="5">
        <v>521.56</v>
      </c>
      <c r="M248" s="5">
        <v>521.56</v>
      </c>
      <c r="N248" s="5" t="s">
        <v>1157</v>
      </c>
      <c r="O248" s="5" t="s">
        <v>32</v>
      </c>
      <c r="P248" s="5" t="s">
        <v>33</v>
      </c>
      <c r="Q248" s="5">
        <v>0</v>
      </c>
      <c r="R248" s="8">
        <v>45338</v>
      </c>
      <c r="S248" s="7">
        <v>45348</v>
      </c>
      <c r="T248" s="5" t="s">
        <v>34</v>
      </c>
      <c r="U248" s="5">
        <v>521.56</v>
      </c>
      <c r="V248" s="5">
        <v>0</v>
      </c>
      <c r="W248" s="5">
        <v>0</v>
      </c>
      <c r="X248" s="5" t="s">
        <v>1158</v>
      </c>
      <c r="Y248" s="5" t="s">
        <v>1159</v>
      </c>
    </row>
    <row r="249" s="5" customFormat="1" spans="1:25">
      <c r="A249" s="5" t="s">
        <v>1160</v>
      </c>
      <c r="B249" s="5" t="s">
        <v>26</v>
      </c>
      <c r="C249" s="5" t="s">
        <v>27</v>
      </c>
      <c r="D249" s="5" t="s">
        <v>491</v>
      </c>
      <c r="E249" s="5" t="s">
        <v>492</v>
      </c>
      <c r="F249" s="7">
        <v>45339</v>
      </c>
      <c r="G249" s="7">
        <v>45343</v>
      </c>
      <c r="H249" s="5">
        <v>1</v>
      </c>
      <c r="I249" s="5">
        <v>4</v>
      </c>
      <c r="J249" s="5">
        <v>4</v>
      </c>
      <c r="K249" s="5" t="s">
        <v>30</v>
      </c>
      <c r="L249" s="5">
        <v>690.68</v>
      </c>
      <c r="M249" s="5">
        <v>690.68</v>
      </c>
      <c r="N249" s="5" t="s">
        <v>1161</v>
      </c>
      <c r="O249" s="5" t="s">
        <v>32</v>
      </c>
      <c r="P249" s="5" t="s">
        <v>33</v>
      </c>
      <c r="Q249" s="5">
        <v>0</v>
      </c>
      <c r="R249" s="8">
        <v>45338</v>
      </c>
      <c r="S249" s="7">
        <v>45348</v>
      </c>
      <c r="T249" s="5" t="s">
        <v>34</v>
      </c>
      <c r="U249" s="5">
        <v>690.68</v>
      </c>
      <c r="V249" s="5">
        <v>0</v>
      </c>
      <c r="W249" s="5">
        <v>0</v>
      </c>
      <c r="X249" s="5" t="s">
        <v>1162</v>
      </c>
      <c r="Y249" s="5" t="s">
        <v>1162</v>
      </c>
    </row>
    <row r="250" s="5" customFormat="1" spans="1:25">
      <c r="A250" s="5" t="s">
        <v>1163</v>
      </c>
      <c r="B250" s="5" t="s">
        <v>26</v>
      </c>
      <c r="C250" s="5" t="s">
        <v>27</v>
      </c>
      <c r="D250" s="5" t="s">
        <v>491</v>
      </c>
      <c r="E250" s="5" t="s">
        <v>1164</v>
      </c>
      <c r="F250" s="7">
        <v>45342</v>
      </c>
      <c r="G250" s="7">
        <v>45344</v>
      </c>
      <c r="H250" s="5">
        <v>1</v>
      </c>
      <c r="I250" s="5">
        <v>2</v>
      </c>
      <c r="J250" s="5">
        <v>2</v>
      </c>
      <c r="K250" s="5" t="s">
        <v>30</v>
      </c>
      <c r="L250" s="5">
        <v>316.42</v>
      </c>
      <c r="M250" s="5">
        <v>316.42</v>
      </c>
      <c r="N250" s="5" t="s">
        <v>1165</v>
      </c>
      <c r="O250" s="5" t="s">
        <v>32</v>
      </c>
      <c r="P250" s="5" t="s">
        <v>33</v>
      </c>
      <c r="Q250" s="5">
        <v>0</v>
      </c>
      <c r="R250" s="8">
        <v>45338</v>
      </c>
      <c r="S250" s="7">
        <v>45348</v>
      </c>
      <c r="T250" s="5" t="s">
        <v>34</v>
      </c>
      <c r="U250" s="5">
        <v>316.42</v>
      </c>
      <c r="V250" s="5">
        <v>0</v>
      </c>
      <c r="W250" s="5">
        <v>0</v>
      </c>
      <c r="X250" s="5" t="s">
        <v>1166</v>
      </c>
      <c r="Y250" s="5" t="s">
        <v>1166</v>
      </c>
    </row>
    <row r="251" s="5" customFormat="1" spans="1:25">
      <c r="A251" s="5" t="s">
        <v>1167</v>
      </c>
      <c r="B251" s="5" t="s">
        <v>26</v>
      </c>
      <c r="C251" s="5" t="s">
        <v>27</v>
      </c>
      <c r="D251" s="5" t="s">
        <v>491</v>
      </c>
      <c r="E251" s="5" t="s">
        <v>1164</v>
      </c>
      <c r="F251" s="7">
        <v>45343</v>
      </c>
      <c r="G251" s="7">
        <v>45344</v>
      </c>
      <c r="H251" s="5">
        <v>1</v>
      </c>
      <c r="I251" s="5">
        <v>1</v>
      </c>
      <c r="J251" s="5">
        <v>1</v>
      </c>
      <c r="K251" s="5" t="s">
        <v>30</v>
      </c>
      <c r="L251" s="5">
        <v>158.35</v>
      </c>
      <c r="M251" s="5">
        <v>158.35</v>
      </c>
      <c r="N251" s="5" t="s">
        <v>1168</v>
      </c>
      <c r="O251" s="5" t="s">
        <v>32</v>
      </c>
      <c r="P251" s="5" t="s">
        <v>33</v>
      </c>
      <c r="Q251" s="5">
        <v>0</v>
      </c>
      <c r="R251" s="8">
        <v>45338</v>
      </c>
      <c r="S251" s="7">
        <v>45348</v>
      </c>
      <c r="T251" s="5" t="s">
        <v>34</v>
      </c>
      <c r="U251" s="5">
        <v>158.35</v>
      </c>
      <c r="V251" s="5">
        <v>0</v>
      </c>
      <c r="W251" s="5">
        <v>0</v>
      </c>
      <c r="X251" s="5" t="s">
        <v>1169</v>
      </c>
      <c r="Y251" s="5" t="s">
        <v>1169</v>
      </c>
    </row>
    <row r="252" s="5" customFormat="1" spans="1:25">
      <c r="A252" s="5" t="s">
        <v>1170</v>
      </c>
      <c r="B252" s="5" t="s">
        <v>26</v>
      </c>
      <c r="C252" s="5" t="s">
        <v>27</v>
      </c>
      <c r="D252" s="5" t="s">
        <v>491</v>
      </c>
      <c r="E252" s="5" t="s">
        <v>1164</v>
      </c>
      <c r="F252" s="7">
        <v>45341</v>
      </c>
      <c r="G252" s="7">
        <v>45343</v>
      </c>
      <c r="H252" s="5">
        <v>3</v>
      </c>
      <c r="I252" s="5">
        <v>2</v>
      </c>
      <c r="J252" s="5">
        <v>6</v>
      </c>
      <c r="K252" s="5" t="s">
        <v>30</v>
      </c>
      <c r="L252" s="5">
        <v>950.1</v>
      </c>
      <c r="M252" s="5">
        <v>950.1</v>
      </c>
      <c r="N252" s="5" t="s">
        <v>1171</v>
      </c>
      <c r="O252" s="5" t="s">
        <v>32</v>
      </c>
      <c r="P252" s="5" t="s">
        <v>33</v>
      </c>
      <c r="Q252" s="5">
        <v>0</v>
      </c>
      <c r="R252" s="8">
        <v>45339</v>
      </c>
      <c r="S252" s="7">
        <v>45348</v>
      </c>
      <c r="T252" s="5" t="s">
        <v>34</v>
      </c>
      <c r="U252" s="5">
        <v>950.1</v>
      </c>
      <c r="V252" s="5">
        <v>0</v>
      </c>
      <c r="W252" s="5">
        <v>0</v>
      </c>
      <c r="X252" s="5" t="s">
        <v>1172</v>
      </c>
      <c r="Y252" s="5" t="s">
        <v>1172</v>
      </c>
    </row>
    <row r="253" s="5" customFormat="1" spans="1:25">
      <c r="A253" s="5" t="s">
        <v>1173</v>
      </c>
      <c r="B253" s="5" t="s">
        <v>26</v>
      </c>
      <c r="C253" s="5" t="s">
        <v>27</v>
      </c>
      <c r="D253" s="5" t="s">
        <v>1174</v>
      </c>
      <c r="E253" s="5" t="s">
        <v>1175</v>
      </c>
      <c r="F253" s="7">
        <v>45340</v>
      </c>
      <c r="G253" s="7">
        <v>45341</v>
      </c>
      <c r="H253" s="5">
        <v>1</v>
      </c>
      <c r="I253" s="5">
        <v>1</v>
      </c>
      <c r="J253" s="5">
        <v>1</v>
      </c>
      <c r="K253" s="5" t="s">
        <v>30</v>
      </c>
      <c r="L253" s="5">
        <v>99.13</v>
      </c>
      <c r="M253" s="5">
        <v>99.13</v>
      </c>
      <c r="N253" s="5" t="s">
        <v>1176</v>
      </c>
      <c r="O253" s="5" t="s">
        <v>32</v>
      </c>
      <c r="P253" s="5" t="s">
        <v>33</v>
      </c>
      <c r="Q253" s="5">
        <v>0</v>
      </c>
      <c r="R253" s="8">
        <v>45339.0000115741</v>
      </c>
      <c r="S253" s="7">
        <v>45348</v>
      </c>
      <c r="T253" s="5" t="s">
        <v>34</v>
      </c>
      <c r="U253" s="5">
        <v>99.13</v>
      </c>
      <c r="V253" s="5">
        <v>0</v>
      </c>
      <c r="W253" s="5">
        <v>0</v>
      </c>
      <c r="X253" s="5" t="s">
        <v>1177</v>
      </c>
      <c r="Y253" s="5" t="s">
        <v>1178</v>
      </c>
    </row>
    <row r="254" s="5" customFormat="1" spans="1:25">
      <c r="A254" s="5" t="s">
        <v>1179</v>
      </c>
      <c r="B254" s="5" t="s">
        <v>26</v>
      </c>
      <c r="C254" s="5" t="s">
        <v>27</v>
      </c>
      <c r="D254" s="5" t="s">
        <v>835</v>
      </c>
      <c r="E254" s="5" t="s">
        <v>912</v>
      </c>
      <c r="F254" s="7">
        <v>45344</v>
      </c>
      <c r="G254" s="7">
        <v>45347</v>
      </c>
      <c r="H254" s="5">
        <v>1</v>
      </c>
      <c r="I254" s="5">
        <v>3</v>
      </c>
      <c r="J254" s="5">
        <v>3</v>
      </c>
      <c r="K254" s="5" t="s">
        <v>30</v>
      </c>
      <c r="L254" s="5">
        <v>249.63</v>
      </c>
      <c r="M254" s="5">
        <v>249.63</v>
      </c>
      <c r="N254" s="5" t="s">
        <v>1180</v>
      </c>
      <c r="O254" s="5" t="s">
        <v>32</v>
      </c>
      <c r="P254" s="5" t="s">
        <v>33</v>
      </c>
      <c r="Q254" s="5">
        <v>0</v>
      </c>
      <c r="R254" s="8">
        <v>45339</v>
      </c>
      <c r="S254" s="7">
        <v>45348</v>
      </c>
      <c r="T254" s="5" t="s">
        <v>34</v>
      </c>
      <c r="U254" s="5">
        <v>249.63</v>
      </c>
      <c r="V254" s="5">
        <v>0</v>
      </c>
      <c r="W254" s="5">
        <v>0</v>
      </c>
      <c r="X254" s="5" t="s">
        <v>1181</v>
      </c>
      <c r="Y254" s="5" t="s">
        <v>1182</v>
      </c>
    </row>
    <row r="255" s="5" customFormat="1" spans="1:25">
      <c r="A255" s="5" t="s">
        <v>1183</v>
      </c>
      <c r="B255" s="5" t="s">
        <v>26</v>
      </c>
      <c r="C255" s="5" t="s">
        <v>27</v>
      </c>
      <c r="D255" s="5" t="s">
        <v>491</v>
      </c>
      <c r="E255" s="5" t="s">
        <v>492</v>
      </c>
      <c r="F255" s="7">
        <v>45341</v>
      </c>
      <c r="G255" s="7">
        <v>45343</v>
      </c>
      <c r="H255" s="5">
        <v>1</v>
      </c>
      <c r="I255" s="5">
        <v>2</v>
      </c>
      <c r="J255" s="5">
        <v>2</v>
      </c>
      <c r="K255" s="5" t="s">
        <v>30</v>
      </c>
      <c r="L255" s="5">
        <v>345.28</v>
      </c>
      <c r="M255" s="5">
        <v>345.28</v>
      </c>
      <c r="N255" s="5" t="s">
        <v>1184</v>
      </c>
      <c r="O255" s="5" t="s">
        <v>32</v>
      </c>
      <c r="P255" s="5" t="s">
        <v>33</v>
      </c>
      <c r="Q255" s="5">
        <v>0</v>
      </c>
      <c r="R255" s="8">
        <v>45339.0000115741</v>
      </c>
      <c r="S255" s="7">
        <v>45348</v>
      </c>
      <c r="T255" s="5" t="s">
        <v>34</v>
      </c>
      <c r="U255" s="5">
        <v>345.28</v>
      </c>
      <c r="V255" s="5">
        <v>0</v>
      </c>
      <c r="W255" s="5">
        <v>0</v>
      </c>
      <c r="X255" s="5" t="s">
        <v>1185</v>
      </c>
      <c r="Y255" s="5" t="s">
        <v>1185</v>
      </c>
    </row>
    <row r="256" s="5" customFormat="1" spans="1:25">
      <c r="A256" s="5" t="s">
        <v>1186</v>
      </c>
      <c r="B256" s="5" t="s">
        <v>26</v>
      </c>
      <c r="C256" s="5" t="s">
        <v>27</v>
      </c>
      <c r="D256" s="5" t="s">
        <v>1187</v>
      </c>
      <c r="E256" s="5" t="s">
        <v>1188</v>
      </c>
      <c r="F256" s="7">
        <v>45343</v>
      </c>
      <c r="G256" s="7">
        <v>45345</v>
      </c>
      <c r="H256" s="5">
        <v>1</v>
      </c>
      <c r="I256" s="5">
        <v>2</v>
      </c>
      <c r="J256" s="5">
        <v>2</v>
      </c>
      <c r="K256" s="5" t="s">
        <v>30</v>
      </c>
      <c r="L256" s="5">
        <v>351.1</v>
      </c>
      <c r="M256" s="5">
        <v>351.1</v>
      </c>
      <c r="N256" s="5" t="s">
        <v>1189</v>
      </c>
      <c r="O256" s="5" t="s">
        <v>32</v>
      </c>
      <c r="P256" s="5" t="s">
        <v>33</v>
      </c>
      <c r="Q256" s="5">
        <v>0</v>
      </c>
      <c r="R256" s="8">
        <v>45339</v>
      </c>
      <c r="S256" s="7">
        <v>45348</v>
      </c>
      <c r="T256" s="5" t="s">
        <v>34</v>
      </c>
      <c r="U256" s="5">
        <v>351.1</v>
      </c>
      <c r="V256" s="5">
        <v>0</v>
      </c>
      <c r="W256" s="5">
        <v>0</v>
      </c>
      <c r="X256" s="5" t="s">
        <v>1190</v>
      </c>
      <c r="Y256" s="5" t="s">
        <v>1191</v>
      </c>
    </row>
    <row r="257" s="5" customFormat="1" spans="1:25">
      <c r="A257" s="5" t="s">
        <v>1192</v>
      </c>
      <c r="B257" s="5" t="s">
        <v>26</v>
      </c>
      <c r="C257" s="5" t="s">
        <v>27</v>
      </c>
      <c r="D257" s="5" t="s">
        <v>320</v>
      </c>
      <c r="E257" s="5" t="s">
        <v>158</v>
      </c>
      <c r="F257" s="7">
        <v>45341</v>
      </c>
      <c r="G257" s="7">
        <v>45344</v>
      </c>
      <c r="H257" s="5">
        <v>1</v>
      </c>
      <c r="I257" s="5">
        <v>3</v>
      </c>
      <c r="J257" s="5">
        <v>3</v>
      </c>
      <c r="K257" s="5" t="s">
        <v>30</v>
      </c>
      <c r="L257" s="5">
        <v>1036.68</v>
      </c>
      <c r="M257" s="5">
        <v>1036.68</v>
      </c>
      <c r="N257" s="5" t="s">
        <v>1193</v>
      </c>
      <c r="O257" s="5" t="s">
        <v>32</v>
      </c>
      <c r="P257" s="5" t="s">
        <v>33</v>
      </c>
      <c r="Q257" s="5">
        <v>0</v>
      </c>
      <c r="R257" s="8">
        <v>45339.0000115741</v>
      </c>
      <c r="S257" s="7">
        <v>45348</v>
      </c>
      <c r="T257" s="5" t="s">
        <v>34</v>
      </c>
      <c r="U257" s="5">
        <v>1036.68</v>
      </c>
      <c r="V257" s="5">
        <v>0</v>
      </c>
      <c r="W257" s="5">
        <v>0</v>
      </c>
      <c r="X257" s="5" t="s">
        <v>1194</v>
      </c>
      <c r="Y257" s="5" t="s">
        <v>1195</v>
      </c>
    </row>
    <row r="258" s="5" customFormat="1" spans="1:25">
      <c r="A258" s="5" t="s">
        <v>1196</v>
      </c>
      <c r="B258" s="5" t="s">
        <v>26</v>
      </c>
      <c r="C258" s="5" t="s">
        <v>27</v>
      </c>
      <c r="D258" s="5" t="s">
        <v>1129</v>
      </c>
      <c r="E258" s="5" t="s">
        <v>1197</v>
      </c>
      <c r="F258" s="7">
        <v>45343</v>
      </c>
      <c r="G258" s="7">
        <v>45344</v>
      </c>
      <c r="H258" s="5">
        <v>1</v>
      </c>
      <c r="I258" s="5">
        <v>1</v>
      </c>
      <c r="J258" s="5">
        <v>1</v>
      </c>
      <c r="K258" s="5" t="s">
        <v>30</v>
      </c>
      <c r="L258" s="5">
        <v>221.93</v>
      </c>
      <c r="M258" s="5">
        <v>221.93</v>
      </c>
      <c r="N258" s="5" t="s">
        <v>1198</v>
      </c>
      <c r="O258" s="5" t="s">
        <v>32</v>
      </c>
      <c r="P258" s="5" t="s">
        <v>33</v>
      </c>
      <c r="Q258" s="5">
        <v>0</v>
      </c>
      <c r="R258" s="8">
        <v>45339.0000115741</v>
      </c>
      <c r="S258" s="7">
        <v>45348</v>
      </c>
      <c r="T258" s="5" t="s">
        <v>34</v>
      </c>
      <c r="U258" s="5">
        <v>221.93</v>
      </c>
      <c r="V258" s="5">
        <v>0</v>
      </c>
      <c r="W258" s="5">
        <v>0</v>
      </c>
      <c r="X258" s="5" t="s">
        <v>1199</v>
      </c>
      <c r="Y258" s="5" t="s">
        <v>1200</v>
      </c>
    </row>
    <row r="259" s="5" customFormat="1" spans="1:25">
      <c r="A259" s="5" t="s">
        <v>1201</v>
      </c>
      <c r="B259" s="5" t="s">
        <v>26</v>
      </c>
      <c r="C259" s="5" t="s">
        <v>27</v>
      </c>
      <c r="D259" s="5" t="s">
        <v>1067</v>
      </c>
      <c r="E259" s="5" t="s">
        <v>401</v>
      </c>
      <c r="F259" s="7">
        <v>45341</v>
      </c>
      <c r="G259" s="7">
        <v>45344</v>
      </c>
      <c r="H259" s="5">
        <v>2</v>
      </c>
      <c r="I259" s="5">
        <v>3</v>
      </c>
      <c r="J259" s="5">
        <v>6</v>
      </c>
      <c r="K259" s="5" t="s">
        <v>30</v>
      </c>
      <c r="L259" s="5">
        <v>273.28</v>
      </c>
      <c r="M259" s="5">
        <v>273.28</v>
      </c>
      <c r="N259" s="5" t="s">
        <v>1202</v>
      </c>
      <c r="O259" s="5" t="s">
        <v>32</v>
      </c>
      <c r="P259" s="5" t="s">
        <v>33</v>
      </c>
      <c r="Q259" s="5">
        <v>0</v>
      </c>
      <c r="R259" s="8">
        <v>45339</v>
      </c>
      <c r="S259" s="7">
        <v>45348</v>
      </c>
      <c r="T259" s="5" t="s">
        <v>34</v>
      </c>
      <c r="U259" s="5">
        <v>273.28</v>
      </c>
      <c r="V259" s="5">
        <v>0</v>
      </c>
      <c r="W259" s="5">
        <v>0</v>
      </c>
      <c r="X259" s="5" t="s">
        <v>1203</v>
      </c>
      <c r="Y259" s="5" t="s">
        <v>1204</v>
      </c>
    </row>
    <row r="260" s="5" customFormat="1" spans="1:25">
      <c r="A260" s="5" t="s">
        <v>1205</v>
      </c>
      <c r="B260" s="5" t="s">
        <v>26</v>
      </c>
      <c r="C260" s="5" t="s">
        <v>27</v>
      </c>
      <c r="D260" s="5" t="s">
        <v>1129</v>
      </c>
      <c r="E260" s="5" t="s">
        <v>1206</v>
      </c>
      <c r="F260" s="7">
        <v>45342</v>
      </c>
      <c r="G260" s="7">
        <v>45343</v>
      </c>
      <c r="H260" s="5">
        <v>2</v>
      </c>
      <c r="I260" s="5">
        <v>1</v>
      </c>
      <c r="J260" s="5">
        <v>2</v>
      </c>
      <c r="K260" s="5" t="s">
        <v>30</v>
      </c>
      <c r="L260" s="5">
        <v>320.64</v>
      </c>
      <c r="M260" s="5">
        <v>320.64</v>
      </c>
      <c r="N260" s="5" t="s">
        <v>1207</v>
      </c>
      <c r="O260" s="5" t="s">
        <v>32</v>
      </c>
      <c r="P260" s="5" t="s">
        <v>33</v>
      </c>
      <c r="Q260" s="5">
        <v>0</v>
      </c>
      <c r="R260" s="8">
        <v>45339.0000115741</v>
      </c>
      <c r="S260" s="7">
        <v>45348</v>
      </c>
      <c r="T260" s="5" t="s">
        <v>34</v>
      </c>
      <c r="U260" s="5">
        <v>320.64</v>
      </c>
      <c r="V260" s="5">
        <v>0</v>
      </c>
      <c r="W260" s="5">
        <v>0</v>
      </c>
      <c r="X260" s="5" t="s">
        <v>1208</v>
      </c>
      <c r="Y260" s="5" t="s">
        <v>1209</v>
      </c>
    </row>
    <row r="261" s="5" customFormat="1" spans="1:25">
      <c r="A261" s="5" t="s">
        <v>1210</v>
      </c>
      <c r="B261" s="5" t="s">
        <v>26</v>
      </c>
      <c r="C261" s="5" t="s">
        <v>27</v>
      </c>
      <c r="D261" s="5" t="s">
        <v>841</v>
      </c>
      <c r="E261" s="5" t="s">
        <v>141</v>
      </c>
      <c r="F261" s="7">
        <v>45345</v>
      </c>
      <c r="G261" s="7">
        <v>45346</v>
      </c>
      <c r="H261" s="5">
        <v>1</v>
      </c>
      <c r="I261" s="5">
        <v>1</v>
      </c>
      <c r="J261" s="5">
        <v>1</v>
      </c>
      <c r="K261" s="5" t="s">
        <v>30</v>
      </c>
      <c r="L261" s="5">
        <v>110.76</v>
      </c>
      <c r="M261" s="5">
        <v>110.76</v>
      </c>
      <c r="N261" s="5" t="s">
        <v>1211</v>
      </c>
      <c r="O261" s="5" t="s">
        <v>32</v>
      </c>
      <c r="P261" s="5" t="s">
        <v>33</v>
      </c>
      <c r="Q261" s="5">
        <v>0</v>
      </c>
      <c r="R261" s="8">
        <v>45339.0000115741</v>
      </c>
      <c r="S261" s="7">
        <v>45348</v>
      </c>
      <c r="T261" s="5" t="s">
        <v>34</v>
      </c>
      <c r="U261" s="5">
        <v>110.76</v>
      </c>
      <c r="V261" s="5">
        <v>0</v>
      </c>
      <c r="W261" s="5">
        <v>0</v>
      </c>
      <c r="X261" s="5" t="s">
        <v>1212</v>
      </c>
      <c r="Y261" s="5" t="s">
        <v>1213</v>
      </c>
    </row>
    <row r="262" s="5" customFormat="1" spans="1:25">
      <c r="A262" s="5" t="s">
        <v>1214</v>
      </c>
      <c r="B262" s="5" t="s">
        <v>26</v>
      </c>
      <c r="C262" s="5" t="s">
        <v>27</v>
      </c>
      <c r="D262" s="5" t="s">
        <v>1174</v>
      </c>
      <c r="E262" s="5" t="s">
        <v>1215</v>
      </c>
      <c r="F262" s="7">
        <v>45340</v>
      </c>
      <c r="G262" s="7">
        <v>45341</v>
      </c>
      <c r="H262" s="5">
        <v>1</v>
      </c>
      <c r="I262" s="5">
        <v>1</v>
      </c>
      <c r="J262" s="5">
        <v>1</v>
      </c>
      <c r="K262" s="5" t="s">
        <v>30</v>
      </c>
      <c r="L262" s="5">
        <v>90.82</v>
      </c>
      <c r="M262" s="5">
        <v>90.82</v>
      </c>
      <c r="N262" s="5" t="s">
        <v>1216</v>
      </c>
      <c r="O262" s="5" t="s">
        <v>32</v>
      </c>
      <c r="P262" s="5" t="s">
        <v>33</v>
      </c>
      <c r="Q262" s="5">
        <v>0</v>
      </c>
      <c r="R262" s="8">
        <v>45340</v>
      </c>
      <c r="S262" s="7">
        <v>45348</v>
      </c>
      <c r="T262" s="5" t="s">
        <v>34</v>
      </c>
      <c r="U262" s="5">
        <v>90.82</v>
      </c>
      <c r="V262" s="5">
        <v>0</v>
      </c>
      <c r="W262" s="5">
        <v>0</v>
      </c>
      <c r="X262" s="5" t="s">
        <v>1217</v>
      </c>
      <c r="Y262" s="5" t="s">
        <v>1218</v>
      </c>
    </row>
    <row r="263" s="5" customFormat="1" spans="1:25">
      <c r="A263" s="5" t="s">
        <v>1219</v>
      </c>
      <c r="B263" s="5" t="s">
        <v>26</v>
      </c>
      <c r="C263" s="5" t="s">
        <v>27</v>
      </c>
      <c r="D263" s="5" t="s">
        <v>1174</v>
      </c>
      <c r="E263" s="5" t="s">
        <v>1215</v>
      </c>
      <c r="F263" s="7">
        <v>45340</v>
      </c>
      <c r="G263" s="7">
        <v>45341</v>
      </c>
      <c r="H263" s="5">
        <v>1</v>
      </c>
      <c r="I263" s="5">
        <v>1</v>
      </c>
      <c r="J263" s="5">
        <v>1</v>
      </c>
      <c r="K263" s="5" t="s">
        <v>30</v>
      </c>
      <c r="L263" s="5">
        <v>90.82</v>
      </c>
      <c r="M263" s="5">
        <v>90.82</v>
      </c>
      <c r="N263" s="5" t="s">
        <v>1220</v>
      </c>
      <c r="O263" s="5" t="s">
        <v>32</v>
      </c>
      <c r="P263" s="5" t="s">
        <v>33</v>
      </c>
      <c r="Q263" s="5">
        <v>0</v>
      </c>
      <c r="R263" s="8">
        <v>45340.0000115741</v>
      </c>
      <c r="S263" s="7">
        <v>45348</v>
      </c>
      <c r="T263" s="5" t="s">
        <v>34</v>
      </c>
      <c r="U263" s="5">
        <v>90.82</v>
      </c>
      <c r="V263" s="5">
        <v>0</v>
      </c>
      <c r="W263" s="5">
        <v>0</v>
      </c>
      <c r="X263" s="5" t="s">
        <v>1221</v>
      </c>
      <c r="Y263" s="5" t="s">
        <v>1222</v>
      </c>
    </row>
    <row r="264" s="5" customFormat="1" spans="1:25">
      <c r="A264" s="5" t="s">
        <v>1223</v>
      </c>
      <c r="B264" s="5" t="s">
        <v>26</v>
      </c>
      <c r="C264" s="5" t="s">
        <v>27</v>
      </c>
      <c r="D264" s="5" t="s">
        <v>1224</v>
      </c>
      <c r="E264" s="5" t="s">
        <v>1225</v>
      </c>
      <c r="F264" s="7">
        <v>45345</v>
      </c>
      <c r="G264" s="7">
        <v>45346</v>
      </c>
      <c r="H264" s="5">
        <v>2</v>
      </c>
      <c r="I264" s="5">
        <v>1</v>
      </c>
      <c r="J264" s="5">
        <v>2</v>
      </c>
      <c r="K264" s="5" t="s">
        <v>30</v>
      </c>
      <c r="L264" s="5">
        <v>414.78</v>
      </c>
      <c r="M264" s="5">
        <v>414.78</v>
      </c>
      <c r="N264" s="5" t="s">
        <v>1226</v>
      </c>
      <c r="O264" s="5" t="s">
        <v>32</v>
      </c>
      <c r="P264" s="5" t="s">
        <v>33</v>
      </c>
      <c r="Q264" s="5">
        <v>0</v>
      </c>
      <c r="R264" s="8">
        <v>45340</v>
      </c>
      <c r="S264" s="7">
        <v>45348</v>
      </c>
      <c r="T264" s="5" t="s">
        <v>34</v>
      </c>
      <c r="U264" s="5">
        <v>414.78</v>
      </c>
      <c r="V264" s="5">
        <v>0</v>
      </c>
      <c r="W264" s="5">
        <v>0</v>
      </c>
      <c r="X264" s="5" t="s">
        <v>1227</v>
      </c>
      <c r="Y264" s="5" t="s">
        <v>1228</v>
      </c>
    </row>
    <row r="265" s="5" customFormat="1" spans="1:25">
      <c r="A265" s="5" t="s">
        <v>1229</v>
      </c>
      <c r="B265" s="5" t="s">
        <v>26</v>
      </c>
      <c r="C265" s="5" t="s">
        <v>27</v>
      </c>
      <c r="D265" s="5" t="s">
        <v>1230</v>
      </c>
      <c r="E265" s="5" t="s">
        <v>1231</v>
      </c>
      <c r="F265" s="7">
        <v>45341</v>
      </c>
      <c r="G265" s="7">
        <v>45342</v>
      </c>
      <c r="H265" s="5">
        <v>1</v>
      </c>
      <c r="I265" s="5">
        <v>1</v>
      </c>
      <c r="J265" s="5">
        <v>1</v>
      </c>
      <c r="K265" s="5" t="s">
        <v>30</v>
      </c>
      <c r="L265" s="5">
        <v>291.98</v>
      </c>
      <c r="M265" s="5">
        <v>291.98</v>
      </c>
      <c r="N265" s="5" t="s">
        <v>1232</v>
      </c>
      <c r="O265" s="5" t="s">
        <v>32</v>
      </c>
      <c r="P265" s="5" t="s">
        <v>33</v>
      </c>
      <c r="Q265" s="5">
        <v>0</v>
      </c>
      <c r="R265" s="8">
        <v>45340.0000115741</v>
      </c>
      <c r="S265" s="7">
        <v>45348</v>
      </c>
      <c r="T265" s="5" t="s">
        <v>34</v>
      </c>
      <c r="U265" s="5">
        <v>291.98</v>
      </c>
      <c r="V265" s="5">
        <v>0</v>
      </c>
      <c r="W265" s="5">
        <v>0</v>
      </c>
      <c r="X265" s="5" t="s">
        <v>1233</v>
      </c>
      <c r="Y265" s="5" t="s">
        <v>1234</v>
      </c>
    </row>
    <row r="266" s="5" customFormat="1" spans="1:25">
      <c r="A266" s="5" t="s">
        <v>1235</v>
      </c>
      <c r="B266" s="5" t="s">
        <v>26</v>
      </c>
      <c r="C266" s="5" t="s">
        <v>27</v>
      </c>
      <c r="D266" s="5" t="s">
        <v>1174</v>
      </c>
      <c r="E266" s="5" t="s">
        <v>1175</v>
      </c>
      <c r="F266" s="7">
        <v>45341</v>
      </c>
      <c r="G266" s="7">
        <v>45342</v>
      </c>
      <c r="H266" s="5">
        <v>1</v>
      </c>
      <c r="I266" s="5">
        <v>1</v>
      </c>
      <c r="J266" s="5">
        <v>1</v>
      </c>
      <c r="K266" s="5" t="s">
        <v>30</v>
      </c>
      <c r="L266" s="5">
        <v>99.4</v>
      </c>
      <c r="M266" s="5">
        <v>99.4</v>
      </c>
      <c r="N266" s="5" t="s">
        <v>1236</v>
      </c>
      <c r="O266" s="5" t="s">
        <v>32</v>
      </c>
      <c r="P266" s="5" t="s">
        <v>33</v>
      </c>
      <c r="Q266" s="5">
        <v>0</v>
      </c>
      <c r="R266" s="8">
        <v>45340</v>
      </c>
      <c r="S266" s="7">
        <v>45348</v>
      </c>
      <c r="T266" s="5" t="s">
        <v>34</v>
      </c>
      <c r="U266" s="5">
        <v>99.4</v>
      </c>
      <c r="V266" s="5">
        <v>0</v>
      </c>
      <c r="W266" s="5">
        <v>0</v>
      </c>
      <c r="X266" s="5" t="s">
        <v>1237</v>
      </c>
      <c r="Y266" s="5" t="s">
        <v>1238</v>
      </c>
    </row>
    <row r="267" s="5" customFormat="1" spans="1:25">
      <c r="A267" s="5" t="s">
        <v>1239</v>
      </c>
      <c r="B267" s="5" t="s">
        <v>26</v>
      </c>
      <c r="C267" s="5" t="s">
        <v>27</v>
      </c>
      <c r="D267" s="5" t="s">
        <v>1174</v>
      </c>
      <c r="E267" s="5" t="s">
        <v>1240</v>
      </c>
      <c r="F267" s="7">
        <v>45341</v>
      </c>
      <c r="G267" s="7">
        <v>45342</v>
      </c>
      <c r="H267" s="5">
        <v>1</v>
      </c>
      <c r="I267" s="5">
        <v>1</v>
      </c>
      <c r="J267" s="5">
        <v>1</v>
      </c>
      <c r="K267" s="5" t="s">
        <v>30</v>
      </c>
      <c r="L267" s="5">
        <v>83.48</v>
      </c>
      <c r="M267" s="5">
        <v>83.48</v>
      </c>
      <c r="N267" s="5" t="s">
        <v>1241</v>
      </c>
      <c r="O267" s="5" t="s">
        <v>32</v>
      </c>
      <c r="P267" s="5" t="s">
        <v>33</v>
      </c>
      <c r="Q267" s="5">
        <v>0</v>
      </c>
      <c r="R267" s="8">
        <v>45340.0000115741</v>
      </c>
      <c r="S267" s="7">
        <v>45348</v>
      </c>
      <c r="T267" s="5" t="s">
        <v>34</v>
      </c>
      <c r="U267" s="5">
        <v>83.48</v>
      </c>
      <c r="V267" s="5">
        <v>0</v>
      </c>
      <c r="W267" s="5">
        <v>0</v>
      </c>
      <c r="X267" s="5" t="s">
        <v>1242</v>
      </c>
      <c r="Y267" s="5" t="s">
        <v>1243</v>
      </c>
    </row>
    <row r="268" s="5" customFormat="1" spans="1:25">
      <c r="A268" s="5" t="s">
        <v>1244</v>
      </c>
      <c r="B268" s="5" t="s">
        <v>26</v>
      </c>
      <c r="C268" s="5" t="s">
        <v>27</v>
      </c>
      <c r="D268" s="5" t="s">
        <v>1245</v>
      </c>
      <c r="E268" s="5" t="s">
        <v>1246</v>
      </c>
      <c r="F268" s="7">
        <v>45340</v>
      </c>
      <c r="G268" s="7">
        <v>45342</v>
      </c>
      <c r="H268" s="5">
        <v>1</v>
      </c>
      <c r="I268" s="5">
        <v>2</v>
      </c>
      <c r="J268" s="5">
        <v>2</v>
      </c>
      <c r="K268" s="5" t="s">
        <v>30</v>
      </c>
      <c r="L268" s="5">
        <v>142.88</v>
      </c>
      <c r="M268" s="5">
        <v>142.88</v>
      </c>
      <c r="N268" s="5" t="s">
        <v>1247</v>
      </c>
      <c r="O268" s="5" t="s">
        <v>32</v>
      </c>
      <c r="P268" s="5" t="s">
        <v>33</v>
      </c>
      <c r="Q268" s="5">
        <v>0</v>
      </c>
      <c r="R268" s="8">
        <v>45340</v>
      </c>
      <c r="S268" s="7">
        <v>45348</v>
      </c>
      <c r="T268" s="5" t="s">
        <v>34</v>
      </c>
      <c r="U268" s="5">
        <v>142.88</v>
      </c>
      <c r="V268" s="5">
        <v>0</v>
      </c>
      <c r="W268" s="5">
        <v>0</v>
      </c>
      <c r="X268" s="5" t="s">
        <v>1248</v>
      </c>
      <c r="Y268" s="5" t="s">
        <v>1249</v>
      </c>
    </row>
    <row r="269" s="5" customFormat="1" spans="1:25">
      <c r="A269" s="5" t="s">
        <v>1250</v>
      </c>
      <c r="B269" s="5" t="s">
        <v>26</v>
      </c>
      <c r="C269" s="5" t="s">
        <v>27</v>
      </c>
      <c r="D269" s="5" t="s">
        <v>1251</v>
      </c>
      <c r="E269" s="5" t="s">
        <v>1252</v>
      </c>
      <c r="F269" s="7">
        <v>45345</v>
      </c>
      <c r="G269" s="7">
        <v>45347</v>
      </c>
      <c r="H269" s="5">
        <v>1</v>
      </c>
      <c r="I269" s="5">
        <v>2</v>
      </c>
      <c r="J269" s="5">
        <v>2</v>
      </c>
      <c r="K269" s="5" t="s">
        <v>30</v>
      </c>
      <c r="L269" s="5">
        <v>74.2</v>
      </c>
      <c r="M269" s="5">
        <v>74.2</v>
      </c>
      <c r="N269" s="5" t="s">
        <v>1253</v>
      </c>
      <c r="O269" s="5" t="s">
        <v>32</v>
      </c>
      <c r="P269" s="5" t="s">
        <v>33</v>
      </c>
      <c r="Q269" s="5">
        <v>0</v>
      </c>
      <c r="R269" s="8">
        <v>45340.0000115741</v>
      </c>
      <c r="S269" s="7">
        <v>45348</v>
      </c>
      <c r="T269" s="5" t="s">
        <v>34</v>
      </c>
      <c r="U269" s="5">
        <v>74.2</v>
      </c>
      <c r="V269" s="5">
        <v>0</v>
      </c>
      <c r="W269" s="5">
        <v>0</v>
      </c>
      <c r="X269" s="5" t="s">
        <v>1254</v>
      </c>
      <c r="Y269" s="5" t="s">
        <v>1255</v>
      </c>
    </row>
    <row r="270" s="5" customFormat="1" spans="1:25">
      <c r="A270" s="5" t="s">
        <v>1256</v>
      </c>
      <c r="B270" s="5" t="s">
        <v>26</v>
      </c>
      <c r="C270" s="5" t="s">
        <v>27</v>
      </c>
      <c r="D270" s="5" t="s">
        <v>1257</v>
      </c>
      <c r="E270" s="5" t="s">
        <v>1258</v>
      </c>
      <c r="F270" s="7">
        <v>45343</v>
      </c>
      <c r="G270" s="7">
        <v>45345</v>
      </c>
      <c r="H270" s="5">
        <v>1</v>
      </c>
      <c r="I270" s="5">
        <v>2</v>
      </c>
      <c r="J270" s="5">
        <v>2</v>
      </c>
      <c r="K270" s="5" t="s">
        <v>30</v>
      </c>
      <c r="L270" s="5">
        <v>427.8</v>
      </c>
      <c r="M270" s="5">
        <v>427.8</v>
      </c>
      <c r="N270" s="5" t="s">
        <v>1259</v>
      </c>
      <c r="O270" s="5" t="s">
        <v>32</v>
      </c>
      <c r="P270" s="5" t="s">
        <v>33</v>
      </c>
      <c r="Q270" s="5">
        <v>0</v>
      </c>
      <c r="R270" s="8">
        <v>45340.0000115741</v>
      </c>
      <c r="S270" s="7">
        <v>45348</v>
      </c>
      <c r="T270" s="5" t="s">
        <v>34</v>
      </c>
      <c r="U270" s="5">
        <v>427.8</v>
      </c>
      <c r="V270" s="5">
        <v>0</v>
      </c>
      <c r="W270" s="5">
        <v>0</v>
      </c>
      <c r="X270" s="5" t="s">
        <v>1260</v>
      </c>
      <c r="Y270" s="5" t="s">
        <v>1261</v>
      </c>
    </row>
    <row r="271" s="5" customFormat="1" spans="1:25">
      <c r="A271" s="5" t="s">
        <v>1262</v>
      </c>
      <c r="B271" s="5" t="s">
        <v>26</v>
      </c>
      <c r="C271" s="5" t="s">
        <v>27</v>
      </c>
      <c r="D271" s="5" t="s">
        <v>1230</v>
      </c>
      <c r="E271" s="5" t="s">
        <v>1263</v>
      </c>
      <c r="F271" s="7">
        <v>45341</v>
      </c>
      <c r="G271" s="7">
        <v>45342</v>
      </c>
      <c r="H271" s="5">
        <v>1</v>
      </c>
      <c r="I271" s="5">
        <v>1</v>
      </c>
      <c r="J271" s="5">
        <v>1</v>
      </c>
      <c r="K271" s="5" t="s">
        <v>30</v>
      </c>
      <c r="L271" s="5">
        <v>319.81</v>
      </c>
      <c r="M271" s="5">
        <v>319.81</v>
      </c>
      <c r="N271" s="5" t="s">
        <v>1264</v>
      </c>
      <c r="O271" s="5" t="s">
        <v>32</v>
      </c>
      <c r="P271" s="5" t="s">
        <v>33</v>
      </c>
      <c r="Q271" s="5">
        <v>0</v>
      </c>
      <c r="R271" s="8">
        <v>45340</v>
      </c>
      <c r="S271" s="7">
        <v>45348</v>
      </c>
      <c r="T271" s="5" t="s">
        <v>34</v>
      </c>
      <c r="U271" s="5">
        <v>319.81</v>
      </c>
      <c r="V271" s="5">
        <v>0</v>
      </c>
      <c r="W271" s="5">
        <v>0</v>
      </c>
      <c r="X271" s="5" t="s">
        <v>1265</v>
      </c>
      <c r="Y271" s="5" t="s">
        <v>1266</v>
      </c>
    </row>
    <row r="272" s="5" customFormat="1" spans="1:25">
      <c r="A272" s="5" t="s">
        <v>1267</v>
      </c>
      <c r="B272" s="5" t="s">
        <v>26</v>
      </c>
      <c r="C272" s="5" t="s">
        <v>27</v>
      </c>
      <c r="D272" s="5" t="s">
        <v>821</v>
      </c>
      <c r="E272" s="5" t="s">
        <v>1268</v>
      </c>
      <c r="F272" s="7">
        <v>45342</v>
      </c>
      <c r="G272" s="7">
        <v>45344</v>
      </c>
      <c r="H272" s="5">
        <v>1</v>
      </c>
      <c r="I272" s="5">
        <v>2</v>
      </c>
      <c r="J272" s="5">
        <v>2</v>
      </c>
      <c r="K272" s="5" t="s">
        <v>30</v>
      </c>
      <c r="L272" s="5">
        <v>75.32</v>
      </c>
      <c r="M272" s="5">
        <v>75.32</v>
      </c>
      <c r="N272" s="5" t="s">
        <v>1269</v>
      </c>
      <c r="O272" s="5" t="s">
        <v>32</v>
      </c>
      <c r="P272" s="5" t="s">
        <v>33</v>
      </c>
      <c r="Q272" s="5">
        <v>0</v>
      </c>
      <c r="R272" s="8">
        <v>45340</v>
      </c>
      <c r="S272" s="7">
        <v>45348</v>
      </c>
      <c r="T272" s="5" t="s">
        <v>34</v>
      </c>
      <c r="U272" s="5">
        <v>75.32</v>
      </c>
      <c r="V272" s="5">
        <v>0</v>
      </c>
      <c r="W272" s="5">
        <v>0</v>
      </c>
      <c r="X272" s="5" t="s">
        <v>1270</v>
      </c>
      <c r="Y272" s="5" t="s">
        <v>1271</v>
      </c>
    </row>
    <row r="273" s="5" customFormat="1" spans="1:25">
      <c r="A273" s="5" t="s">
        <v>1272</v>
      </c>
      <c r="B273" s="5" t="s">
        <v>26</v>
      </c>
      <c r="C273" s="5" t="s">
        <v>27</v>
      </c>
      <c r="D273" s="5" t="s">
        <v>1129</v>
      </c>
      <c r="E273" s="5" t="s">
        <v>1197</v>
      </c>
      <c r="F273" s="7">
        <v>45346</v>
      </c>
      <c r="G273" s="7">
        <v>45347</v>
      </c>
      <c r="H273" s="5">
        <v>1</v>
      </c>
      <c r="I273" s="5">
        <v>1</v>
      </c>
      <c r="J273" s="5">
        <v>1</v>
      </c>
      <c r="K273" s="5" t="s">
        <v>30</v>
      </c>
      <c r="L273" s="5">
        <v>222.48</v>
      </c>
      <c r="M273" s="5">
        <v>222.48</v>
      </c>
      <c r="N273" s="5" t="s">
        <v>1273</v>
      </c>
      <c r="O273" s="5" t="s">
        <v>32</v>
      </c>
      <c r="P273" s="5" t="s">
        <v>33</v>
      </c>
      <c r="Q273" s="5">
        <v>0</v>
      </c>
      <c r="R273" s="8">
        <v>45340</v>
      </c>
      <c r="S273" s="7">
        <v>45348</v>
      </c>
      <c r="T273" s="5" t="s">
        <v>34</v>
      </c>
      <c r="U273" s="5">
        <v>222.48</v>
      </c>
      <c r="V273" s="5">
        <v>0</v>
      </c>
      <c r="W273" s="5">
        <v>0</v>
      </c>
      <c r="X273" s="5" t="s">
        <v>1274</v>
      </c>
      <c r="Y273" s="5" t="s">
        <v>1275</v>
      </c>
    </row>
    <row r="274" s="5" customFormat="1" spans="1:25">
      <c r="A274" s="5" t="s">
        <v>1276</v>
      </c>
      <c r="B274" s="5" t="s">
        <v>26</v>
      </c>
      <c r="C274" s="5" t="s">
        <v>27</v>
      </c>
      <c r="D274" s="5" t="s">
        <v>835</v>
      </c>
      <c r="E274" s="5" t="s">
        <v>912</v>
      </c>
      <c r="F274" s="7">
        <v>45343</v>
      </c>
      <c r="G274" s="7">
        <v>45345</v>
      </c>
      <c r="H274" s="5">
        <v>1</v>
      </c>
      <c r="I274" s="5">
        <v>2</v>
      </c>
      <c r="J274" s="5">
        <v>2</v>
      </c>
      <c r="K274" s="5" t="s">
        <v>30</v>
      </c>
      <c r="L274" s="5">
        <v>161.43</v>
      </c>
      <c r="M274" s="5">
        <v>161.43</v>
      </c>
      <c r="N274" s="5" t="s">
        <v>1277</v>
      </c>
      <c r="O274" s="5" t="s">
        <v>32</v>
      </c>
      <c r="P274" s="5" t="s">
        <v>33</v>
      </c>
      <c r="Q274" s="5">
        <v>0</v>
      </c>
      <c r="R274" s="8">
        <v>45340</v>
      </c>
      <c r="S274" s="7">
        <v>45348</v>
      </c>
      <c r="T274" s="5" t="s">
        <v>34</v>
      </c>
      <c r="U274" s="5">
        <v>161.43</v>
      </c>
      <c r="V274" s="5">
        <v>0</v>
      </c>
      <c r="W274" s="5">
        <v>0</v>
      </c>
      <c r="X274" s="5" t="s">
        <v>1278</v>
      </c>
      <c r="Y274" s="5" t="s">
        <v>1279</v>
      </c>
    </row>
    <row r="275" s="5" customFormat="1" spans="1:25">
      <c r="A275" s="5" t="s">
        <v>1280</v>
      </c>
      <c r="B275" s="5" t="s">
        <v>26</v>
      </c>
      <c r="C275" s="5" t="s">
        <v>27</v>
      </c>
      <c r="D275" s="5" t="s">
        <v>1281</v>
      </c>
      <c r="E275" s="5" t="s">
        <v>1282</v>
      </c>
      <c r="F275" s="7">
        <v>45344</v>
      </c>
      <c r="G275" s="7">
        <v>45345</v>
      </c>
      <c r="H275" s="5">
        <v>1</v>
      </c>
      <c r="I275" s="5">
        <v>1</v>
      </c>
      <c r="J275" s="5">
        <v>1</v>
      </c>
      <c r="K275" s="5" t="s">
        <v>30</v>
      </c>
      <c r="L275" s="5">
        <v>286.17</v>
      </c>
      <c r="M275" s="5">
        <v>286.17</v>
      </c>
      <c r="N275" s="5" t="s">
        <v>1283</v>
      </c>
      <c r="O275" s="5" t="s">
        <v>32</v>
      </c>
      <c r="P275" s="5" t="s">
        <v>33</v>
      </c>
      <c r="Q275" s="5">
        <v>0</v>
      </c>
      <c r="R275" s="8">
        <v>45340.0000115741</v>
      </c>
      <c r="S275" s="7">
        <v>45348</v>
      </c>
      <c r="T275" s="5" t="s">
        <v>34</v>
      </c>
      <c r="U275" s="5">
        <v>286.17</v>
      </c>
      <c r="V275" s="5">
        <v>0</v>
      </c>
      <c r="W275" s="5">
        <v>0</v>
      </c>
      <c r="X275" s="5" t="s">
        <v>1284</v>
      </c>
      <c r="Y275" s="5" t="s">
        <v>1285</v>
      </c>
    </row>
    <row r="276" s="5" customFormat="1" spans="1:25">
      <c r="A276" s="5" t="s">
        <v>1286</v>
      </c>
      <c r="B276" s="5" t="s">
        <v>26</v>
      </c>
      <c r="C276" s="5" t="s">
        <v>27</v>
      </c>
      <c r="D276" s="5" t="s">
        <v>1287</v>
      </c>
      <c r="E276" s="5" t="s">
        <v>1288</v>
      </c>
      <c r="F276" s="7">
        <v>45341</v>
      </c>
      <c r="G276" s="7">
        <v>45342</v>
      </c>
      <c r="H276" s="5">
        <v>2</v>
      </c>
      <c r="I276" s="5">
        <v>1</v>
      </c>
      <c r="J276" s="5">
        <v>2</v>
      </c>
      <c r="K276" s="5" t="s">
        <v>30</v>
      </c>
      <c r="L276" s="5">
        <v>249.2</v>
      </c>
      <c r="M276" s="5">
        <v>249.2</v>
      </c>
      <c r="N276" s="5" t="s">
        <v>1289</v>
      </c>
      <c r="O276" s="5" t="s">
        <v>32</v>
      </c>
      <c r="P276" s="5" t="s">
        <v>33</v>
      </c>
      <c r="Q276" s="5">
        <v>0</v>
      </c>
      <c r="R276" s="8">
        <v>45340.0000115741</v>
      </c>
      <c r="S276" s="7">
        <v>45348</v>
      </c>
      <c r="T276" s="5" t="s">
        <v>34</v>
      </c>
      <c r="U276" s="5">
        <v>249.2</v>
      </c>
      <c r="V276" s="5">
        <v>0</v>
      </c>
      <c r="W276" s="5">
        <v>0</v>
      </c>
      <c r="X276" s="5" t="s">
        <v>1290</v>
      </c>
      <c r="Y276" s="5" t="s">
        <v>1291</v>
      </c>
    </row>
    <row r="277" s="5" customFormat="1" spans="1:25">
      <c r="A277" s="5" t="s">
        <v>1292</v>
      </c>
      <c r="B277" s="5" t="s">
        <v>26</v>
      </c>
      <c r="C277" s="5" t="s">
        <v>27</v>
      </c>
      <c r="D277" s="5" t="s">
        <v>1174</v>
      </c>
      <c r="E277" s="5" t="s">
        <v>1215</v>
      </c>
      <c r="F277" s="7">
        <v>45342</v>
      </c>
      <c r="G277" s="7">
        <v>45345</v>
      </c>
      <c r="H277" s="5">
        <v>1</v>
      </c>
      <c r="I277" s="5">
        <v>3</v>
      </c>
      <c r="J277" s="5">
        <v>3</v>
      </c>
      <c r="K277" s="5" t="s">
        <v>30</v>
      </c>
      <c r="L277" s="5">
        <v>273.3</v>
      </c>
      <c r="M277" s="5">
        <v>273.3</v>
      </c>
      <c r="N277" s="5" t="s">
        <v>1293</v>
      </c>
      <c r="O277" s="5" t="s">
        <v>32</v>
      </c>
      <c r="P277" s="5" t="s">
        <v>33</v>
      </c>
      <c r="Q277" s="5">
        <v>0</v>
      </c>
      <c r="R277" s="8">
        <v>45340.0000115741</v>
      </c>
      <c r="S277" s="7">
        <v>45348</v>
      </c>
      <c r="T277" s="5" t="s">
        <v>34</v>
      </c>
      <c r="U277" s="5">
        <v>273.3</v>
      </c>
      <c r="V277" s="5">
        <v>0</v>
      </c>
      <c r="W277" s="5">
        <v>0</v>
      </c>
      <c r="X277" s="5" t="s">
        <v>1294</v>
      </c>
      <c r="Y277" s="5" t="s">
        <v>1295</v>
      </c>
    </row>
    <row r="278" s="5" customFormat="1" spans="1:25">
      <c r="A278" s="5" t="s">
        <v>1214</v>
      </c>
      <c r="B278" s="5" t="s">
        <v>26</v>
      </c>
      <c r="C278" s="5" t="s">
        <v>229</v>
      </c>
      <c r="D278" s="5" t="s">
        <v>1174</v>
      </c>
      <c r="E278" s="5" t="s">
        <v>1215</v>
      </c>
      <c r="F278" s="7">
        <v>45340</v>
      </c>
      <c r="G278" s="7">
        <v>45341</v>
      </c>
      <c r="H278" s="5">
        <v>1</v>
      </c>
      <c r="I278" s="5">
        <v>1</v>
      </c>
      <c r="J278" s="5">
        <v>1</v>
      </c>
      <c r="K278" s="5" t="s">
        <v>30</v>
      </c>
      <c r="L278" s="5">
        <v>-90.82</v>
      </c>
      <c r="M278" s="5">
        <v>-90.82</v>
      </c>
      <c r="N278" s="5" t="s">
        <v>1216</v>
      </c>
      <c r="O278" s="5" t="s">
        <v>32</v>
      </c>
      <c r="P278" s="5" t="s">
        <v>33</v>
      </c>
      <c r="Q278" s="5">
        <v>0</v>
      </c>
      <c r="R278" s="8">
        <v>45340</v>
      </c>
      <c r="S278" s="7">
        <v>45348</v>
      </c>
      <c r="T278" s="5" t="s">
        <v>34</v>
      </c>
      <c r="U278" s="5">
        <v>-90.82</v>
      </c>
      <c r="V278" s="5">
        <v>0</v>
      </c>
      <c r="W278" s="5">
        <v>0</v>
      </c>
      <c r="X278" s="5" t="s">
        <v>1217</v>
      </c>
      <c r="Y278" s="5" t="s">
        <v>1218</v>
      </c>
    </row>
    <row r="279" s="5" customFormat="1" spans="1:25">
      <c r="A279" s="5" t="s">
        <v>1296</v>
      </c>
      <c r="B279" s="5" t="s">
        <v>26</v>
      </c>
      <c r="C279" s="5" t="s">
        <v>27</v>
      </c>
      <c r="D279" s="5" t="s">
        <v>846</v>
      </c>
      <c r="E279" s="5" t="s">
        <v>847</v>
      </c>
      <c r="F279" s="7">
        <v>45346</v>
      </c>
      <c r="G279" s="7">
        <v>45347</v>
      </c>
      <c r="H279" s="5">
        <v>1</v>
      </c>
      <c r="I279" s="5">
        <v>1</v>
      </c>
      <c r="J279" s="5">
        <v>1</v>
      </c>
      <c r="K279" s="5" t="s">
        <v>30</v>
      </c>
      <c r="L279" s="5">
        <v>58.01</v>
      </c>
      <c r="M279" s="5">
        <v>58.01</v>
      </c>
      <c r="N279" s="5" t="s">
        <v>1297</v>
      </c>
      <c r="O279" s="5" t="s">
        <v>32</v>
      </c>
      <c r="P279" s="5" t="s">
        <v>33</v>
      </c>
      <c r="Q279" s="5">
        <v>0</v>
      </c>
      <c r="R279" s="8">
        <v>45340</v>
      </c>
      <c r="S279" s="7">
        <v>45348</v>
      </c>
      <c r="T279" s="5" t="s">
        <v>34</v>
      </c>
      <c r="U279" s="5">
        <v>58.01</v>
      </c>
      <c r="V279" s="5">
        <v>0</v>
      </c>
      <c r="W279" s="5">
        <v>0</v>
      </c>
      <c r="X279" s="5" t="s">
        <v>1298</v>
      </c>
      <c r="Y279" s="5" t="s">
        <v>1299</v>
      </c>
    </row>
    <row r="280" s="5" customFormat="1" spans="1:25">
      <c r="A280" s="5" t="s">
        <v>1300</v>
      </c>
      <c r="B280" s="5" t="s">
        <v>26</v>
      </c>
      <c r="C280" s="5" t="s">
        <v>27</v>
      </c>
      <c r="D280" s="5" t="s">
        <v>1129</v>
      </c>
      <c r="E280" s="5" t="s">
        <v>1130</v>
      </c>
      <c r="F280" s="7">
        <v>45341</v>
      </c>
      <c r="G280" s="7">
        <v>45342</v>
      </c>
      <c r="H280" s="5">
        <v>1</v>
      </c>
      <c r="I280" s="5">
        <v>1</v>
      </c>
      <c r="J280" s="5">
        <v>1</v>
      </c>
      <c r="K280" s="5" t="s">
        <v>30</v>
      </c>
      <c r="L280" s="5">
        <v>275.23</v>
      </c>
      <c r="M280" s="5">
        <v>275.23</v>
      </c>
      <c r="N280" s="5" t="s">
        <v>1301</v>
      </c>
      <c r="O280" s="5" t="s">
        <v>32</v>
      </c>
      <c r="P280" s="5" t="s">
        <v>33</v>
      </c>
      <c r="Q280" s="5">
        <v>0</v>
      </c>
      <c r="R280" s="8">
        <v>45341.0000115741</v>
      </c>
      <c r="S280" s="7">
        <v>45348</v>
      </c>
      <c r="T280" s="5" t="s">
        <v>34</v>
      </c>
      <c r="U280" s="5">
        <v>275.23</v>
      </c>
      <c r="V280" s="5">
        <v>0</v>
      </c>
      <c r="W280" s="5">
        <v>0</v>
      </c>
      <c r="X280" s="5" t="s">
        <v>1302</v>
      </c>
      <c r="Y280" s="5" t="s">
        <v>1303</v>
      </c>
    </row>
    <row r="281" s="5" customFormat="1" spans="1:25">
      <c r="A281" s="5" t="s">
        <v>1304</v>
      </c>
      <c r="B281" s="5" t="s">
        <v>26</v>
      </c>
      <c r="C281" s="5" t="s">
        <v>27</v>
      </c>
      <c r="D281" s="5" t="s">
        <v>1129</v>
      </c>
      <c r="E281" s="5" t="s">
        <v>1156</v>
      </c>
      <c r="F281" s="7">
        <v>45341</v>
      </c>
      <c r="G281" s="7">
        <v>45342</v>
      </c>
      <c r="H281" s="5">
        <v>1</v>
      </c>
      <c r="I281" s="5">
        <v>1</v>
      </c>
      <c r="J281" s="5">
        <v>1</v>
      </c>
      <c r="K281" s="5" t="s">
        <v>30</v>
      </c>
      <c r="L281" s="5">
        <v>261.67</v>
      </c>
      <c r="M281" s="5">
        <v>261.67</v>
      </c>
      <c r="N281" s="5" t="s">
        <v>1305</v>
      </c>
      <c r="O281" s="5" t="s">
        <v>32</v>
      </c>
      <c r="P281" s="5" t="s">
        <v>33</v>
      </c>
      <c r="Q281" s="5">
        <v>0</v>
      </c>
      <c r="R281" s="8">
        <v>45341</v>
      </c>
      <c r="S281" s="7">
        <v>45348</v>
      </c>
      <c r="T281" s="5" t="s">
        <v>34</v>
      </c>
      <c r="U281" s="5">
        <v>261.67</v>
      </c>
      <c r="V281" s="5">
        <v>0</v>
      </c>
      <c r="W281" s="5">
        <v>0</v>
      </c>
      <c r="X281" s="5" t="s">
        <v>1306</v>
      </c>
      <c r="Y281" s="5" t="s">
        <v>1307</v>
      </c>
    </row>
    <row r="282" s="5" customFormat="1" spans="1:25">
      <c r="A282" s="5" t="s">
        <v>1308</v>
      </c>
      <c r="B282" s="5" t="s">
        <v>26</v>
      </c>
      <c r="C282" s="5" t="s">
        <v>27</v>
      </c>
      <c r="D282" s="5" t="s">
        <v>1129</v>
      </c>
      <c r="E282" s="5" t="s">
        <v>1309</v>
      </c>
      <c r="F282" s="7">
        <v>45341</v>
      </c>
      <c r="G282" s="7">
        <v>45342</v>
      </c>
      <c r="H282" s="5">
        <v>1</v>
      </c>
      <c r="I282" s="5">
        <v>1</v>
      </c>
      <c r="J282" s="5">
        <v>1</v>
      </c>
      <c r="K282" s="5" t="s">
        <v>30</v>
      </c>
      <c r="L282" s="5">
        <v>336.66</v>
      </c>
      <c r="M282" s="5">
        <v>336.66</v>
      </c>
      <c r="N282" s="5" t="s">
        <v>1310</v>
      </c>
      <c r="O282" s="5" t="s">
        <v>32</v>
      </c>
      <c r="P282" s="5" t="s">
        <v>33</v>
      </c>
      <c r="Q282" s="5">
        <v>0</v>
      </c>
      <c r="R282" s="8">
        <v>45341</v>
      </c>
      <c r="S282" s="7">
        <v>45348</v>
      </c>
      <c r="T282" s="5" t="s">
        <v>34</v>
      </c>
      <c r="U282" s="5">
        <v>336.66</v>
      </c>
      <c r="V282" s="5">
        <v>0</v>
      </c>
      <c r="W282" s="5">
        <v>0</v>
      </c>
      <c r="X282" s="5" t="s">
        <v>1311</v>
      </c>
      <c r="Y282" s="5" t="s">
        <v>1312</v>
      </c>
    </row>
    <row r="283" s="5" customFormat="1" spans="1:25">
      <c r="A283" s="5" t="s">
        <v>1313</v>
      </c>
      <c r="B283" s="5" t="s">
        <v>26</v>
      </c>
      <c r="C283" s="5" t="s">
        <v>27</v>
      </c>
      <c r="D283" s="5" t="s">
        <v>1067</v>
      </c>
      <c r="E283" s="5" t="s">
        <v>401</v>
      </c>
      <c r="F283" s="7">
        <v>45342</v>
      </c>
      <c r="G283" s="7">
        <v>45345</v>
      </c>
      <c r="H283" s="5">
        <v>1</v>
      </c>
      <c r="I283" s="5">
        <v>3</v>
      </c>
      <c r="J283" s="5">
        <v>3</v>
      </c>
      <c r="K283" s="5" t="s">
        <v>30</v>
      </c>
      <c r="L283" s="5">
        <v>139.16</v>
      </c>
      <c r="M283" s="5">
        <v>139.16</v>
      </c>
      <c r="N283" s="5" t="s">
        <v>1314</v>
      </c>
      <c r="O283" s="5" t="s">
        <v>32</v>
      </c>
      <c r="P283" s="5" t="s">
        <v>33</v>
      </c>
      <c r="Q283" s="5">
        <v>0</v>
      </c>
      <c r="R283" s="8">
        <v>45341.0000115741</v>
      </c>
      <c r="S283" s="7">
        <v>45348</v>
      </c>
      <c r="T283" s="5" t="s">
        <v>34</v>
      </c>
      <c r="U283" s="5">
        <v>139.16</v>
      </c>
      <c r="V283" s="5">
        <v>0</v>
      </c>
      <c r="W283" s="5">
        <v>0</v>
      </c>
      <c r="X283" s="5" t="s">
        <v>1315</v>
      </c>
      <c r="Y283" s="5" t="s">
        <v>1316</v>
      </c>
    </row>
    <row r="284" s="5" customFormat="1" spans="1:25">
      <c r="A284" s="5" t="s">
        <v>1317</v>
      </c>
      <c r="B284" s="5" t="s">
        <v>26</v>
      </c>
      <c r="C284" s="5" t="s">
        <v>27</v>
      </c>
      <c r="D284" s="5" t="s">
        <v>1129</v>
      </c>
      <c r="E284" s="5" t="s">
        <v>1309</v>
      </c>
      <c r="F284" s="7">
        <v>45342</v>
      </c>
      <c r="G284" s="7">
        <v>45343</v>
      </c>
      <c r="H284" s="5">
        <v>1</v>
      </c>
      <c r="I284" s="5">
        <v>1</v>
      </c>
      <c r="J284" s="5">
        <v>1</v>
      </c>
      <c r="K284" s="5" t="s">
        <v>30</v>
      </c>
      <c r="L284" s="5">
        <v>336.66</v>
      </c>
      <c r="M284" s="5">
        <v>336.66</v>
      </c>
      <c r="N284" s="5" t="s">
        <v>1318</v>
      </c>
      <c r="O284" s="5" t="s">
        <v>32</v>
      </c>
      <c r="P284" s="5" t="s">
        <v>33</v>
      </c>
      <c r="Q284" s="5">
        <v>0</v>
      </c>
      <c r="R284" s="8">
        <v>45341</v>
      </c>
      <c r="S284" s="7">
        <v>45348</v>
      </c>
      <c r="T284" s="5" t="s">
        <v>34</v>
      </c>
      <c r="U284" s="5">
        <v>336.66</v>
      </c>
      <c r="V284" s="5">
        <v>0</v>
      </c>
      <c r="W284" s="5">
        <v>0</v>
      </c>
      <c r="X284" s="5" t="s">
        <v>1319</v>
      </c>
      <c r="Y284" s="5" t="s">
        <v>1320</v>
      </c>
    </row>
    <row r="285" s="5" customFormat="1" spans="1:25">
      <c r="A285" s="5" t="s">
        <v>1321</v>
      </c>
      <c r="B285" s="5" t="s">
        <v>26</v>
      </c>
      <c r="C285" s="5" t="s">
        <v>27</v>
      </c>
      <c r="D285" s="5" t="s">
        <v>1129</v>
      </c>
      <c r="E285" s="5" t="s">
        <v>1197</v>
      </c>
      <c r="F285" s="7">
        <v>45342</v>
      </c>
      <c r="G285" s="7">
        <v>45343</v>
      </c>
      <c r="H285" s="5">
        <v>1</v>
      </c>
      <c r="I285" s="5">
        <v>1</v>
      </c>
      <c r="J285" s="5">
        <v>1</v>
      </c>
      <c r="K285" s="5" t="s">
        <v>30</v>
      </c>
      <c r="L285" s="5">
        <v>222.59</v>
      </c>
      <c r="M285" s="5">
        <v>222.59</v>
      </c>
      <c r="N285" s="5" t="s">
        <v>1322</v>
      </c>
      <c r="O285" s="5" t="s">
        <v>32</v>
      </c>
      <c r="P285" s="5" t="s">
        <v>33</v>
      </c>
      <c r="Q285" s="5">
        <v>0</v>
      </c>
      <c r="R285" s="8">
        <v>45341.0000115741</v>
      </c>
      <c r="S285" s="7">
        <v>45348</v>
      </c>
      <c r="T285" s="5" t="s">
        <v>34</v>
      </c>
      <c r="U285" s="5">
        <v>222.59</v>
      </c>
      <c r="V285" s="5">
        <v>0</v>
      </c>
      <c r="W285" s="5">
        <v>0</v>
      </c>
      <c r="X285" s="5" t="s">
        <v>1323</v>
      </c>
      <c r="Y285" s="5" t="s">
        <v>1324</v>
      </c>
    </row>
    <row r="286" s="5" customFormat="1" spans="1:25">
      <c r="A286" s="5" t="s">
        <v>1325</v>
      </c>
      <c r="B286" s="5" t="s">
        <v>26</v>
      </c>
      <c r="C286" s="5" t="s">
        <v>27</v>
      </c>
      <c r="D286" s="5" t="s">
        <v>475</v>
      </c>
      <c r="E286" s="5" t="s">
        <v>476</v>
      </c>
      <c r="F286" s="7">
        <v>45346</v>
      </c>
      <c r="G286" s="7">
        <v>45347</v>
      </c>
      <c r="H286" s="5">
        <v>1</v>
      </c>
      <c r="I286" s="5">
        <v>1</v>
      </c>
      <c r="J286" s="5">
        <v>1</v>
      </c>
      <c r="K286" s="5" t="s">
        <v>30</v>
      </c>
      <c r="L286" s="5">
        <v>231.6</v>
      </c>
      <c r="M286" s="5">
        <v>231.6</v>
      </c>
      <c r="N286" s="5" t="s">
        <v>1326</v>
      </c>
      <c r="O286" s="5" t="s">
        <v>32</v>
      </c>
      <c r="P286" s="5" t="s">
        <v>33</v>
      </c>
      <c r="Q286" s="5">
        <v>0</v>
      </c>
      <c r="R286" s="8">
        <v>45341.0000115741</v>
      </c>
      <c r="S286" s="7">
        <v>45348</v>
      </c>
      <c r="T286" s="5" t="s">
        <v>34</v>
      </c>
      <c r="U286" s="5">
        <v>231.6</v>
      </c>
      <c r="V286" s="5">
        <v>0</v>
      </c>
      <c r="W286" s="5">
        <v>0</v>
      </c>
      <c r="X286" s="5" t="s">
        <v>1327</v>
      </c>
      <c r="Y286" s="5" t="s">
        <v>1328</v>
      </c>
    </row>
    <row r="287" s="5" customFormat="1" spans="1:25">
      <c r="A287" s="5" t="s">
        <v>1329</v>
      </c>
      <c r="B287" s="5" t="s">
        <v>26</v>
      </c>
      <c r="C287" s="5" t="s">
        <v>27</v>
      </c>
      <c r="D287" s="5" t="s">
        <v>491</v>
      </c>
      <c r="E287" s="5" t="s">
        <v>1164</v>
      </c>
      <c r="F287" s="7">
        <v>45343</v>
      </c>
      <c r="G287" s="7">
        <v>45344</v>
      </c>
      <c r="H287" s="5">
        <v>1</v>
      </c>
      <c r="I287" s="5">
        <v>1</v>
      </c>
      <c r="J287" s="5">
        <v>1</v>
      </c>
      <c r="K287" s="5" t="s">
        <v>30</v>
      </c>
      <c r="L287" s="5">
        <v>158.69</v>
      </c>
      <c r="M287" s="5">
        <v>158.69</v>
      </c>
      <c r="N287" s="5" t="s">
        <v>1330</v>
      </c>
      <c r="O287" s="5" t="s">
        <v>32</v>
      </c>
      <c r="P287" s="5" t="s">
        <v>33</v>
      </c>
      <c r="Q287" s="5">
        <v>0</v>
      </c>
      <c r="R287" s="8">
        <v>45341</v>
      </c>
      <c r="S287" s="7">
        <v>45348</v>
      </c>
      <c r="T287" s="5" t="s">
        <v>34</v>
      </c>
      <c r="U287" s="5">
        <v>158.69</v>
      </c>
      <c r="V287" s="5">
        <v>0</v>
      </c>
      <c r="W287" s="5">
        <v>0</v>
      </c>
      <c r="X287" s="5" t="s">
        <v>1331</v>
      </c>
      <c r="Y287" s="5" t="s">
        <v>1331</v>
      </c>
    </row>
    <row r="288" s="5" customFormat="1" spans="1:25">
      <c r="A288" s="5" t="s">
        <v>1332</v>
      </c>
      <c r="B288" s="5" t="s">
        <v>26</v>
      </c>
      <c r="C288" s="5" t="s">
        <v>27</v>
      </c>
      <c r="D288" s="5" t="s">
        <v>1174</v>
      </c>
      <c r="E288" s="5" t="s">
        <v>1175</v>
      </c>
      <c r="F288" s="7">
        <v>45343</v>
      </c>
      <c r="G288" s="7">
        <v>45344</v>
      </c>
      <c r="H288" s="5">
        <v>1</v>
      </c>
      <c r="I288" s="5">
        <v>1</v>
      </c>
      <c r="J288" s="5">
        <v>1</v>
      </c>
      <c r="K288" s="5" t="s">
        <v>30</v>
      </c>
      <c r="L288" s="5">
        <v>99.51</v>
      </c>
      <c r="M288" s="5">
        <v>99.51</v>
      </c>
      <c r="N288" s="5" t="s">
        <v>1333</v>
      </c>
      <c r="O288" s="5" t="s">
        <v>32</v>
      </c>
      <c r="P288" s="5" t="s">
        <v>33</v>
      </c>
      <c r="Q288" s="5">
        <v>0</v>
      </c>
      <c r="R288" s="8">
        <v>45341</v>
      </c>
      <c r="S288" s="7">
        <v>45348</v>
      </c>
      <c r="T288" s="5" t="s">
        <v>34</v>
      </c>
      <c r="U288" s="5">
        <v>99.51</v>
      </c>
      <c r="V288" s="5">
        <v>0</v>
      </c>
      <c r="W288" s="5">
        <v>0</v>
      </c>
      <c r="X288" s="5" t="s">
        <v>1334</v>
      </c>
      <c r="Y288" s="5" t="s">
        <v>1335</v>
      </c>
    </row>
    <row r="289" s="5" customFormat="1" spans="1:25">
      <c r="A289" s="5" t="s">
        <v>1336</v>
      </c>
      <c r="B289" s="5" t="s">
        <v>26</v>
      </c>
      <c r="C289" s="5" t="s">
        <v>27</v>
      </c>
      <c r="D289" s="5" t="s">
        <v>1129</v>
      </c>
      <c r="E289" s="5" t="s">
        <v>1130</v>
      </c>
      <c r="F289" s="7">
        <v>45344</v>
      </c>
      <c r="G289" s="7">
        <v>45346</v>
      </c>
      <c r="H289" s="5">
        <v>1</v>
      </c>
      <c r="I289" s="5">
        <v>2</v>
      </c>
      <c r="J289" s="5">
        <v>2</v>
      </c>
      <c r="K289" s="5" t="s">
        <v>30</v>
      </c>
      <c r="L289" s="5">
        <v>582.08</v>
      </c>
      <c r="M289" s="5">
        <v>582.08</v>
      </c>
      <c r="N289" s="5" t="s">
        <v>1337</v>
      </c>
      <c r="O289" s="5" t="s">
        <v>32</v>
      </c>
      <c r="P289" s="5" t="s">
        <v>33</v>
      </c>
      <c r="Q289" s="5">
        <v>0</v>
      </c>
      <c r="R289" s="8">
        <v>45342.0000115741</v>
      </c>
      <c r="S289" s="7">
        <v>45348</v>
      </c>
      <c r="T289" s="5" t="s">
        <v>34</v>
      </c>
      <c r="U289" s="5">
        <v>582.08</v>
      </c>
      <c r="V289" s="5">
        <v>0</v>
      </c>
      <c r="W289" s="5">
        <v>0</v>
      </c>
      <c r="X289" s="5" t="s">
        <v>1338</v>
      </c>
      <c r="Y289" s="5" t="s">
        <v>1339</v>
      </c>
    </row>
    <row r="290" s="5" customFormat="1" spans="1:25">
      <c r="A290" s="5" t="s">
        <v>1340</v>
      </c>
      <c r="B290" s="5" t="s">
        <v>26</v>
      </c>
      <c r="C290" s="5" t="s">
        <v>27</v>
      </c>
      <c r="D290" s="5" t="s">
        <v>1341</v>
      </c>
      <c r="E290" s="5" t="s">
        <v>1342</v>
      </c>
      <c r="F290" s="7">
        <v>45343</v>
      </c>
      <c r="G290" s="7">
        <v>45345</v>
      </c>
      <c r="H290" s="5">
        <v>1</v>
      </c>
      <c r="I290" s="5">
        <v>2</v>
      </c>
      <c r="J290" s="5">
        <v>2</v>
      </c>
      <c r="K290" s="5" t="s">
        <v>30</v>
      </c>
      <c r="L290" s="5">
        <v>126.12</v>
      </c>
      <c r="M290" s="5">
        <v>126.12</v>
      </c>
      <c r="N290" s="5" t="s">
        <v>1343</v>
      </c>
      <c r="O290" s="5" t="s">
        <v>32</v>
      </c>
      <c r="P290" s="5" t="s">
        <v>33</v>
      </c>
      <c r="Q290" s="5">
        <v>0</v>
      </c>
      <c r="R290" s="8">
        <v>45342.0000115741</v>
      </c>
      <c r="S290" s="7">
        <v>45348</v>
      </c>
      <c r="T290" s="5" t="s">
        <v>34</v>
      </c>
      <c r="U290" s="5">
        <v>126.12</v>
      </c>
      <c r="V290" s="5">
        <v>0</v>
      </c>
      <c r="W290" s="5">
        <v>0</v>
      </c>
      <c r="X290" s="5" t="s">
        <v>1344</v>
      </c>
      <c r="Y290" s="5" t="s">
        <v>1345</v>
      </c>
    </row>
    <row r="291" s="5" customFormat="1" spans="1:25">
      <c r="A291" s="5" t="s">
        <v>1346</v>
      </c>
      <c r="B291" s="5" t="s">
        <v>26</v>
      </c>
      <c r="C291" s="5" t="s">
        <v>27</v>
      </c>
      <c r="D291" s="5" t="s">
        <v>1347</v>
      </c>
      <c r="E291" s="5" t="s">
        <v>1348</v>
      </c>
      <c r="F291" s="7">
        <v>45343</v>
      </c>
      <c r="G291" s="7">
        <v>45344</v>
      </c>
      <c r="H291" s="5">
        <v>1</v>
      </c>
      <c r="I291" s="5">
        <v>1</v>
      </c>
      <c r="J291" s="5">
        <v>1</v>
      </c>
      <c r="K291" s="5" t="s">
        <v>30</v>
      </c>
      <c r="L291" s="5">
        <v>122.51</v>
      </c>
      <c r="M291" s="5">
        <v>122.51</v>
      </c>
      <c r="N291" s="5" t="s">
        <v>1349</v>
      </c>
      <c r="O291" s="5" t="s">
        <v>32</v>
      </c>
      <c r="P291" s="5" t="s">
        <v>33</v>
      </c>
      <c r="Q291" s="5">
        <v>0</v>
      </c>
      <c r="R291" s="8">
        <v>45342</v>
      </c>
      <c r="S291" s="7">
        <v>45348</v>
      </c>
      <c r="T291" s="5" t="s">
        <v>34</v>
      </c>
      <c r="U291" s="5">
        <v>122.51</v>
      </c>
      <c r="V291" s="5">
        <v>0</v>
      </c>
      <c r="W291" s="5">
        <v>0</v>
      </c>
      <c r="X291" s="5" t="s">
        <v>1350</v>
      </c>
      <c r="Y291" s="5" t="s">
        <v>1351</v>
      </c>
    </row>
    <row r="292" s="5" customFormat="1" spans="1:25">
      <c r="A292" s="5" t="s">
        <v>1352</v>
      </c>
      <c r="B292" s="5" t="s">
        <v>26</v>
      </c>
      <c r="C292" s="5" t="s">
        <v>27</v>
      </c>
      <c r="D292" s="5" t="s">
        <v>1174</v>
      </c>
      <c r="E292" s="5" t="s">
        <v>1215</v>
      </c>
      <c r="F292" s="7">
        <v>45344</v>
      </c>
      <c r="G292" s="7">
        <v>45346</v>
      </c>
      <c r="H292" s="5">
        <v>1</v>
      </c>
      <c r="I292" s="5">
        <v>2</v>
      </c>
      <c r="J292" s="5">
        <v>2</v>
      </c>
      <c r="K292" s="5" t="s">
        <v>30</v>
      </c>
      <c r="L292" s="5">
        <v>182.1</v>
      </c>
      <c r="M292" s="5">
        <v>182.1</v>
      </c>
      <c r="N292" s="5" t="s">
        <v>1353</v>
      </c>
      <c r="O292" s="5" t="s">
        <v>32</v>
      </c>
      <c r="P292" s="5" t="s">
        <v>33</v>
      </c>
      <c r="Q292" s="5">
        <v>0</v>
      </c>
      <c r="R292" s="8">
        <v>45342.0000115741</v>
      </c>
      <c r="S292" s="7">
        <v>45348</v>
      </c>
      <c r="T292" s="5" t="s">
        <v>34</v>
      </c>
      <c r="U292" s="5">
        <v>182.1</v>
      </c>
      <c r="V292" s="5">
        <v>0</v>
      </c>
      <c r="W292" s="5">
        <v>0</v>
      </c>
      <c r="X292" s="5" t="s">
        <v>1354</v>
      </c>
      <c r="Y292" s="5" t="s">
        <v>1355</v>
      </c>
    </row>
    <row r="293" s="5" customFormat="1" spans="1:25">
      <c r="A293" s="5" t="s">
        <v>1356</v>
      </c>
      <c r="B293" s="5" t="s">
        <v>26</v>
      </c>
      <c r="C293" s="5" t="s">
        <v>27</v>
      </c>
      <c r="D293" s="5" t="s">
        <v>1174</v>
      </c>
      <c r="E293" s="5" t="s">
        <v>1215</v>
      </c>
      <c r="F293" s="7">
        <v>45343</v>
      </c>
      <c r="G293" s="7">
        <v>45345</v>
      </c>
      <c r="H293" s="5">
        <v>3</v>
      </c>
      <c r="I293" s="5">
        <v>2</v>
      </c>
      <c r="J293" s="5">
        <v>6</v>
      </c>
      <c r="K293" s="5" t="s">
        <v>30</v>
      </c>
      <c r="L293" s="5">
        <v>546.3</v>
      </c>
      <c r="M293" s="5">
        <v>546.3</v>
      </c>
      <c r="N293" s="5" t="s">
        <v>1357</v>
      </c>
      <c r="O293" s="5" t="s">
        <v>32</v>
      </c>
      <c r="P293" s="5" t="s">
        <v>33</v>
      </c>
      <c r="Q293" s="5">
        <v>0</v>
      </c>
      <c r="R293" s="8">
        <v>45342.0000115741</v>
      </c>
      <c r="S293" s="7">
        <v>45348</v>
      </c>
      <c r="T293" s="5" t="s">
        <v>34</v>
      </c>
      <c r="U293" s="5">
        <v>546.3</v>
      </c>
      <c r="V293" s="5">
        <v>0</v>
      </c>
      <c r="W293" s="5">
        <v>0</v>
      </c>
      <c r="X293" s="5" t="s">
        <v>1358</v>
      </c>
      <c r="Y293" s="5" t="s">
        <v>1359</v>
      </c>
    </row>
    <row r="294" s="5" customFormat="1" spans="1:25">
      <c r="A294" s="5" t="s">
        <v>1360</v>
      </c>
      <c r="B294" s="5" t="s">
        <v>26</v>
      </c>
      <c r="C294" s="5" t="s">
        <v>27</v>
      </c>
      <c r="D294" s="5" t="s">
        <v>1174</v>
      </c>
      <c r="E294" s="5" t="s">
        <v>1215</v>
      </c>
      <c r="F294" s="7">
        <v>45343</v>
      </c>
      <c r="G294" s="7">
        <v>45344</v>
      </c>
      <c r="H294" s="5">
        <v>1</v>
      </c>
      <c r="I294" s="5">
        <v>1</v>
      </c>
      <c r="J294" s="5">
        <v>1</v>
      </c>
      <c r="K294" s="5" t="s">
        <v>30</v>
      </c>
      <c r="L294" s="5">
        <v>91.05</v>
      </c>
      <c r="M294" s="5">
        <v>91.05</v>
      </c>
      <c r="N294" s="5" t="s">
        <v>1361</v>
      </c>
      <c r="O294" s="5" t="s">
        <v>32</v>
      </c>
      <c r="P294" s="5" t="s">
        <v>33</v>
      </c>
      <c r="Q294" s="5">
        <v>0</v>
      </c>
      <c r="R294" s="8">
        <v>45342.0000115741</v>
      </c>
      <c r="S294" s="7">
        <v>45348</v>
      </c>
      <c r="T294" s="5" t="s">
        <v>34</v>
      </c>
      <c r="U294" s="5">
        <v>91.05</v>
      </c>
      <c r="V294" s="5">
        <v>0</v>
      </c>
      <c r="W294" s="5">
        <v>0</v>
      </c>
      <c r="X294" s="5" t="s">
        <v>1362</v>
      </c>
      <c r="Y294" s="5" t="s">
        <v>1363</v>
      </c>
    </row>
    <row r="295" s="5" customFormat="1" spans="1:25">
      <c r="A295" s="5" t="s">
        <v>1364</v>
      </c>
      <c r="B295" s="5" t="s">
        <v>26</v>
      </c>
      <c r="C295" s="5" t="s">
        <v>27</v>
      </c>
      <c r="D295" s="5" t="s">
        <v>1174</v>
      </c>
      <c r="E295" s="5" t="s">
        <v>1365</v>
      </c>
      <c r="F295" s="7">
        <v>45344</v>
      </c>
      <c r="G295" s="7">
        <v>45345</v>
      </c>
      <c r="H295" s="5">
        <v>1</v>
      </c>
      <c r="I295" s="5">
        <v>1</v>
      </c>
      <c r="J295" s="5">
        <v>1</v>
      </c>
      <c r="K295" s="5" t="s">
        <v>30</v>
      </c>
      <c r="L295" s="5">
        <v>83.24</v>
      </c>
      <c r="M295" s="5">
        <v>83.24</v>
      </c>
      <c r="N295" s="5" t="s">
        <v>1232</v>
      </c>
      <c r="O295" s="5" t="s">
        <v>32</v>
      </c>
      <c r="P295" s="5" t="s">
        <v>33</v>
      </c>
      <c r="Q295" s="5">
        <v>0</v>
      </c>
      <c r="R295" s="8">
        <v>45343</v>
      </c>
      <c r="S295" s="7">
        <v>45348</v>
      </c>
      <c r="T295" s="5" t="s">
        <v>34</v>
      </c>
      <c r="U295" s="5">
        <v>83.24</v>
      </c>
      <c r="V295" s="5">
        <v>0</v>
      </c>
      <c r="W295" s="5">
        <v>0</v>
      </c>
      <c r="X295" s="5" t="s">
        <v>1366</v>
      </c>
      <c r="Y295" s="5" t="s">
        <v>1367</v>
      </c>
    </row>
    <row r="296" s="5" customFormat="1" spans="1:25">
      <c r="A296" s="5" t="s">
        <v>1368</v>
      </c>
      <c r="B296" s="5" t="s">
        <v>26</v>
      </c>
      <c r="C296" s="5" t="s">
        <v>27</v>
      </c>
      <c r="D296" s="5" t="s">
        <v>1174</v>
      </c>
      <c r="E296" s="5" t="s">
        <v>1188</v>
      </c>
      <c r="F296" s="7">
        <v>45344</v>
      </c>
      <c r="G296" s="7">
        <v>45345</v>
      </c>
      <c r="H296" s="5">
        <v>1</v>
      </c>
      <c r="I296" s="5">
        <v>1</v>
      </c>
      <c r="J296" s="5">
        <v>1</v>
      </c>
      <c r="K296" s="5" t="s">
        <v>30</v>
      </c>
      <c r="L296" s="5">
        <v>164.26</v>
      </c>
      <c r="M296" s="5">
        <v>164.26</v>
      </c>
      <c r="N296" s="5" t="s">
        <v>1232</v>
      </c>
      <c r="O296" s="5" t="s">
        <v>32</v>
      </c>
      <c r="P296" s="5" t="s">
        <v>33</v>
      </c>
      <c r="Q296" s="5">
        <v>0</v>
      </c>
      <c r="R296" s="8">
        <v>45343</v>
      </c>
      <c r="S296" s="7">
        <v>45348</v>
      </c>
      <c r="T296" s="5" t="s">
        <v>34</v>
      </c>
      <c r="U296" s="5">
        <v>164.26</v>
      </c>
      <c r="V296" s="5">
        <v>0</v>
      </c>
      <c r="W296" s="5">
        <v>0</v>
      </c>
      <c r="X296" s="5" t="s">
        <v>1369</v>
      </c>
      <c r="Y296" s="5" t="s">
        <v>1370</v>
      </c>
    </row>
    <row r="297" s="5" customFormat="1" spans="1:25">
      <c r="A297" s="5" t="s">
        <v>1371</v>
      </c>
      <c r="B297" s="5" t="s">
        <v>26</v>
      </c>
      <c r="C297" s="5" t="s">
        <v>27</v>
      </c>
      <c r="D297" s="5" t="s">
        <v>865</v>
      </c>
      <c r="E297" s="5" t="s">
        <v>1372</v>
      </c>
      <c r="F297" s="7">
        <v>45344</v>
      </c>
      <c r="G297" s="7">
        <v>45346</v>
      </c>
      <c r="H297" s="5">
        <v>1</v>
      </c>
      <c r="I297" s="5">
        <v>2</v>
      </c>
      <c r="J297" s="5">
        <v>2</v>
      </c>
      <c r="K297" s="5" t="s">
        <v>30</v>
      </c>
      <c r="L297" s="5">
        <v>207.54</v>
      </c>
      <c r="M297" s="5">
        <v>207.54</v>
      </c>
      <c r="N297" s="5" t="s">
        <v>1373</v>
      </c>
      <c r="O297" s="5" t="s">
        <v>32</v>
      </c>
      <c r="P297" s="5" t="s">
        <v>33</v>
      </c>
      <c r="Q297" s="5">
        <v>0</v>
      </c>
      <c r="R297" s="8">
        <v>45343</v>
      </c>
      <c r="S297" s="7">
        <v>45348</v>
      </c>
      <c r="T297" s="5" t="s">
        <v>34</v>
      </c>
      <c r="U297" s="5">
        <v>207.54</v>
      </c>
      <c r="V297" s="5">
        <v>0</v>
      </c>
      <c r="W297" s="5">
        <v>0</v>
      </c>
      <c r="X297" s="5" t="s">
        <v>1374</v>
      </c>
      <c r="Y297" s="5" t="s">
        <v>1375</v>
      </c>
    </row>
    <row r="298" s="5" customFormat="1" spans="1:25">
      <c r="A298" s="5" t="s">
        <v>1376</v>
      </c>
      <c r="B298" s="5" t="s">
        <v>26</v>
      </c>
      <c r="C298" s="5" t="s">
        <v>27</v>
      </c>
      <c r="D298" s="5" t="s">
        <v>1174</v>
      </c>
      <c r="E298" s="5" t="s">
        <v>1215</v>
      </c>
      <c r="F298" s="7">
        <v>45345</v>
      </c>
      <c r="G298" s="7">
        <v>45346</v>
      </c>
      <c r="H298" s="5">
        <v>1</v>
      </c>
      <c r="I298" s="5">
        <v>1</v>
      </c>
      <c r="J298" s="5">
        <v>1</v>
      </c>
      <c r="K298" s="5" t="s">
        <v>30</v>
      </c>
      <c r="L298" s="5">
        <v>91.29</v>
      </c>
      <c r="M298" s="5">
        <v>91.29</v>
      </c>
      <c r="N298" s="5" t="s">
        <v>1377</v>
      </c>
      <c r="O298" s="5" t="s">
        <v>32</v>
      </c>
      <c r="P298" s="5" t="s">
        <v>33</v>
      </c>
      <c r="Q298" s="5">
        <v>0</v>
      </c>
      <c r="R298" s="8">
        <v>45343</v>
      </c>
      <c r="S298" s="7">
        <v>45348</v>
      </c>
      <c r="T298" s="5" t="s">
        <v>34</v>
      </c>
      <c r="U298" s="5">
        <v>91.29</v>
      </c>
      <c r="V298" s="5">
        <v>0</v>
      </c>
      <c r="W298" s="5">
        <v>0</v>
      </c>
      <c r="X298" s="5" t="s">
        <v>1378</v>
      </c>
      <c r="Y298" s="5" t="s">
        <v>1379</v>
      </c>
    </row>
    <row r="299" s="5" customFormat="1" spans="1:25">
      <c r="A299" s="5" t="s">
        <v>1380</v>
      </c>
      <c r="B299" s="5" t="s">
        <v>26</v>
      </c>
      <c r="C299" s="5" t="s">
        <v>27</v>
      </c>
      <c r="D299" s="5" t="s">
        <v>1174</v>
      </c>
      <c r="E299" s="5" t="s">
        <v>1215</v>
      </c>
      <c r="F299" s="7">
        <v>45344</v>
      </c>
      <c r="G299" s="7">
        <v>45346</v>
      </c>
      <c r="H299" s="5">
        <v>1</v>
      </c>
      <c r="I299" s="5">
        <v>2</v>
      </c>
      <c r="J299" s="5">
        <v>2</v>
      </c>
      <c r="K299" s="5" t="s">
        <v>30</v>
      </c>
      <c r="L299" s="5">
        <v>182.58</v>
      </c>
      <c r="M299" s="5">
        <v>182.58</v>
      </c>
      <c r="N299" s="5" t="s">
        <v>1381</v>
      </c>
      <c r="O299" s="5" t="s">
        <v>32</v>
      </c>
      <c r="P299" s="5" t="s">
        <v>33</v>
      </c>
      <c r="Q299" s="5">
        <v>0</v>
      </c>
      <c r="R299" s="8">
        <v>45343.0000115741</v>
      </c>
      <c r="S299" s="7">
        <v>45348</v>
      </c>
      <c r="T299" s="5" t="s">
        <v>34</v>
      </c>
      <c r="U299" s="5">
        <v>182.58</v>
      </c>
      <c r="V299" s="5">
        <v>0</v>
      </c>
      <c r="W299" s="5">
        <v>0</v>
      </c>
      <c r="X299" s="5" t="s">
        <v>1382</v>
      </c>
      <c r="Y299" s="5" t="s">
        <v>1383</v>
      </c>
    </row>
    <row r="300" s="5" customFormat="1" spans="1:25">
      <c r="A300" s="5" t="s">
        <v>1384</v>
      </c>
      <c r="B300" s="5" t="s">
        <v>26</v>
      </c>
      <c r="C300" s="5" t="s">
        <v>27</v>
      </c>
      <c r="D300" s="5" t="s">
        <v>1174</v>
      </c>
      <c r="E300" s="5" t="s">
        <v>1365</v>
      </c>
      <c r="F300" s="7">
        <v>45344</v>
      </c>
      <c r="G300" s="7">
        <v>45345</v>
      </c>
      <c r="H300" s="5">
        <v>1</v>
      </c>
      <c r="I300" s="5">
        <v>1</v>
      </c>
      <c r="J300" s="5">
        <v>1</v>
      </c>
      <c r="K300" s="5" t="s">
        <v>30</v>
      </c>
      <c r="L300" s="5">
        <v>83.24</v>
      </c>
      <c r="M300" s="5">
        <v>83.24</v>
      </c>
      <c r="N300" s="5" t="s">
        <v>1385</v>
      </c>
      <c r="O300" s="5" t="s">
        <v>32</v>
      </c>
      <c r="P300" s="5" t="s">
        <v>33</v>
      </c>
      <c r="Q300" s="5">
        <v>0</v>
      </c>
      <c r="R300" s="8">
        <v>45343</v>
      </c>
      <c r="S300" s="7">
        <v>45348</v>
      </c>
      <c r="T300" s="5" t="s">
        <v>34</v>
      </c>
      <c r="U300" s="5">
        <v>83.24</v>
      </c>
      <c r="V300" s="5">
        <v>0</v>
      </c>
      <c r="W300" s="5">
        <v>0</v>
      </c>
      <c r="X300" s="5" t="s">
        <v>1386</v>
      </c>
      <c r="Y300" s="5" t="s">
        <v>1387</v>
      </c>
    </row>
    <row r="301" s="5" customFormat="1" spans="1:25">
      <c r="A301" s="5" t="s">
        <v>1388</v>
      </c>
      <c r="B301" s="5" t="s">
        <v>26</v>
      </c>
      <c r="C301" s="5" t="s">
        <v>27</v>
      </c>
      <c r="D301" s="5" t="s">
        <v>1174</v>
      </c>
      <c r="E301" s="5" t="s">
        <v>1389</v>
      </c>
      <c r="F301" s="7">
        <v>45344</v>
      </c>
      <c r="G301" s="7">
        <v>45345</v>
      </c>
      <c r="H301" s="5">
        <v>1</v>
      </c>
      <c r="I301" s="5">
        <v>1</v>
      </c>
      <c r="J301" s="5">
        <v>1</v>
      </c>
      <c r="K301" s="5" t="s">
        <v>30</v>
      </c>
      <c r="L301" s="5">
        <v>90.59</v>
      </c>
      <c r="M301" s="5">
        <v>90.59</v>
      </c>
      <c r="N301" s="5" t="s">
        <v>1390</v>
      </c>
      <c r="O301" s="5" t="s">
        <v>32</v>
      </c>
      <c r="P301" s="5" t="s">
        <v>33</v>
      </c>
      <c r="Q301" s="5">
        <v>0</v>
      </c>
      <c r="R301" s="8">
        <v>45343.0000115741</v>
      </c>
      <c r="S301" s="7">
        <v>45348</v>
      </c>
      <c r="T301" s="5" t="s">
        <v>34</v>
      </c>
      <c r="U301" s="5">
        <v>90.59</v>
      </c>
      <c r="V301" s="5">
        <v>0</v>
      </c>
      <c r="W301" s="5">
        <v>0</v>
      </c>
      <c r="X301" s="5" t="s">
        <v>1391</v>
      </c>
      <c r="Y301" s="5" t="s">
        <v>1392</v>
      </c>
    </row>
    <row r="302" s="5" customFormat="1" spans="1:25">
      <c r="A302" s="5" t="s">
        <v>1393</v>
      </c>
      <c r="B302" s="5" t="s">
        <v>26</v>
      </c>
      <c r="C302" s="5" t="s">
        <v>27</v>
      </c>
      <c r="D302" s="5" t="s">
        <v>491</v>
      </c>
      <c r="E302" s="5" t="s">
        <v>1017</v>
      </c>
      <c r="F302" s="7">
        <v>45344</v>
      </c>
      <c r="G302" s="7">
        <v>45345</v>
      </c>
      <c r="H302" s="5">
        <v>1</v>
      </c>
      <c r="I302" s="5">
        <v>1</v>
      </c>
      <c r="J302" s="5">
        <v>1</v>
      </c>
      <c r="K302" s="5" t="s">
        <v>30</v>
      </c>
      <c r="L302" s="5">
        <v>171.2</v>
      </c>
      <c r="M302" s="5">
        <v>171.2</v>
      </c>
      <c r="N302" s="5" t="s">
        <v>1394</v>
      </c>
      <c r="O302" s="5" t="s">
        <v>32</v>
      </c>
      <c r="P302" s="5" t="s">
        <v>33</v>
      </c>
      <c r="Q302" s="5">
        <v>0</v>
      </c>
      <c r="R302" s="8">
        <v>45343.0000115741</v>
      </c>
      <c r="S302" s="7">
        <v>45348</v>
      </c>
      <c r="T302" s="5" t="s">
        <v>34</v>
      </c>
      <c r="U302" s="5">
        <v>171.2</v>
      </c>
      <c r="V302" s="5">
        <v>0</v>
      </c>
      <c r="W302" s="5">
        <v>0</v>
      </c>
      <c r="X302" s="5" t="s">
        <v>1395</v>
      </c>
      <c r="Y302" s="5" t="s">
        <v>1395</v>
      </c>
    </row>
    <row r="303" s="5" customFormat="1" spans="1:25">
      <c r="A303" s="5" t="s">
        <v>1396</v>
      </c>
      <c r="B303" s="5" t="s">
        <v>26</v>
      </c>
      <c r="C303" s="5" t="s">
        <v>27</v>
      </c>
      <c r="D303" s="5" t="s">
        <v>1397</v>
      </c>
      <c r="E303" s="5" t="s">
        <v>297</v>
      </c>
      <c r="F303" s="7">
        <v>45345</v>
      </c>
      <c r="G303" s="7">
        <v>45346</v>
      </c>
      <c r="H303" s="5">
        <v>1</v>
      </c>
      <c r="I303" s="5">
        <v>1</v>
      </c>
      <c r="J303" s="5">
        <v>1</v>
      </c>
      <c r="K303" s="5" t="s">
        <v>30</v>
      </c>
      <c r="L303" s="5">
        <v>54.39</v>
      </c>
      <c r="M303" s="5">
        <v>54.39</v>
      </c>
      <c r="N303" s="5" t="s">
        <v>1398</v>
      </c>
      <c r="O303" s="5" t="s">
        <v>32</v>
      </c>
      <c r="P303" s="5" t="s">
        <v>33</v>
      </c>
      <c r="Q303" s="5">
        <v>0</v>
      </c>
      <c r="R303" s="8">
        <v>45344.0000115741</v>
      </c>
      <c r="S303" s="7">
        <v>45348</v>
      </c>
      <c r="T303" s="5" t="s">
        <v>34</v>
      </c>
      <c r="U303" s="5">
        <v>54.39</v>
      </c>
      <c r="V303" s="5">
        <v>0</v>
      </c>
      <c r="W303" s="5">
        <v>0</v>
      </c>
      <c r="X303" s="5" t="s">
        <v>1399</v>
      </c>
      <c r="Y303" s="5" t="s">
        <v>1400</v>
      </c>
    </row>
    <row r="304" s="5" customFormat="1" spans="1:25">
      <c r="A304" s="5" t="s">
        <v>1401</v>
      </c>
      <c r="B304" s="5" t="s">
        <v>26</v>
      </c>
      <c r="C304" s="5" t="s">
        <v>27</v>
      </c>
      <c r="D304" s="5" t="s">
        <v>1129</v>
      </c>
      <c r="E304" s="5" t="s">
        <v>1130</v>
      </c>
      <c r="F304" s="7">
        <v>45345</v>
      </c>
      <c r="G304" s="7">
        <v>45346</v>
      </c>
      <c r="H304" s="5">
        <v>1</v>
      </c>
      <c r="I304" s="5">
        <v>1</v>
      </c>
      <c r="J304" s="5">
        <v>1</v>
      </c>
      <c r="K304" s="5" t="s">
        <v>30</v>
      </c>
      <c r="L304" s="5">
        <v>291.38</v>
      </c>
      <c r="M304" s="5">
        <v>291.38</v>
      </c>
      <c r="N304" s="5" t="s">
        <v>1402</v>
      </c>
      <c r="O304" s="5" t="s">
        <v>32</v>
      </c>
      <c r="P304" s="5" t="s">
        <v>33</v>
      </c>
      <c r="Q304" s="5">
        <v>0</v>
      </c>
      <c r="R304" s="8">
        <v>45344.0000115741</v>
      </c>
      <c r="S304" s="7">
        <v>45348</v>
      </c>
      <c r="T304" s="5" t="s">
        <v>34</v>
      </c>
      <c r="U304" s="5">
        <v>291.38</v>
      </c>
      <c r="V304" s="5">
        <v>0</v>
      </c>
      <c r="W304" s="5">
        <v>0</v>
      </c>
      <c r="X304" s="5" t="s">
        <v>1403</v>
      </c>
      <c r="Y304" s="5" t="s">
        <v>1404</v>
      </c>
    </row>
    <row r="305" s="5" customFormat="1" spans="1:25">
      <c r="A305" s="5" t="s">
        <v>1405</v>
      </c>
      <c r="B305" s="5" t="s">
        <v>26</v>
      </c>
      <c r="C305" s="5" t="s">
        <v>27</v>
      </c>
      <c r="D305" s="5" t="s">
        <v>1119</v>
      </c>
      <c r="E305" s="5" t="s">
        <v>1406</v>
      </c>
      <c r="F305" s="7">
        <v>45346</v>
      </c>
      <c r="G305" s="7">
        <v>45347</v>
      </c>
      <c r="H305" s="5">
        <v>1</v>
      </c>
      <c r="I305" s="5">
        <v>1</v>
      </c>
      <c r="J305" s="5">
        <v>1</v>
      </c>
      <c r="K305" s="5" t="s">
        <v>30</v>
      </c>
      <c r="L305" s="5">
        <v>146.14</v>
      </c>
      <c r="M305" s="5">
        <v>146.14</v>
      </c>
      <c r="N305" s="5" t="s">
        <v>1407</v>
      </c>
      <c r="O305" s="5" t="s">
        <v>32</v>
      </c>
      <c r="P305" s="5" t="s">
        <v>33</v>
      </c>
      <c r="Q305" s="5">
        <v>0</v>
      </c>
      <c r="R305" s="8">
        <v>45345.0000115741</v>
      </c>
      <c r="S305" s="7">
        <v>45348</v>
      </c>
      <c r="T305" s="5" t="s">
        <v>34</v>
      </c>
      <c r="U305" s="5">
        <v>146.14</v>
      </c>
      <c r="V305" s="5">
        <v>0</v>
      </c>
      <c r="W305" s="5">
        <v>0</v>
      </c>
      <c r="X305" s="5" t="s">
        <v>1408</v>
      </c>
      <c r="Y305" s="5" t="s">
        <v>1409</v>
      </c>
    </row>
    <row r="306" s="5" customFormat="1" spans="1:25">
      <c r="A306" s="5" t="s">
        <v>1410</v>
      </c>
      <c r="B306" s="5" t="s">
        <v>26</v>
      </c>
      <c r="C306" s="5" t="s">
        <v>27</v>
      </c>
      <c r="D306" s="5" t="s">
        <v>1411</v>
      </c>
      <c r="E306" s="5" t="s">
        <v>1412</v>
      </c>
      <c r="F306" s="7">
        <v>45346</v>
      </c>
      <c r="G306" s="7">
        <v>45347</v>
      </c>
      <c r="H306" s="5">
        <v>1</v>
      </c>
      <c r="I306" s="5">
        <v>1</v>
      </c>
      <c r="J306" s="5">
        <v>1</v>
      </c>
      <c r="K306" s="5" t="s">
        <v>30</v>
      </c>
      <c r="L306" s="5">
        <v>140.6</v>
      </c>
      <c r="M306" s="5">
        <v>140.6</v>
      </c>
      <c r="N306" s="5" t="s">
        <v>1413</v>
      </c>
      <c r="O306" s="5" t="s">
        <v>32</v>
      </c>
      <c r="P306" s="5" t="s">
        <v>33</v>
      </c>
      <c r="Q306" s="5">
        <v>0</v>
      </c>
      <c r="R306" s="8">
        <v>45345</v>
      </c>
      <c r="S306" s="7">
        <v>45348</v>
      </c>
      <c r="T306" s="5" t="s">
        <v>34</v>
      </c>
      <c r="U306" s="5">
        <v>140.6</v>
      </c>
      <c r="V306" s="5">
        <v>0</v>
      </c>
      <c r="W306" s="5">
        <v>0</v>
      </c>
      <c r="X306" s="5" t="s">
        <v>1414</v>
      </c>
      <c r="Y306" s="5" t="s">
        <v>1415</v>
      </c>
    </row>
    <row r="307" s="5" customFormat="1" spans="1:25">
      <c r="A307" s="5" t="s">
        <v>1416</v>
      </c>
      <c r="B307" s="5" t="s">
        <v>26</v>
      </c>
      <c r="C307" s="5" t="s">
        <v>27</v>
      </c>
      <c r="D307" s="5" t="s">
        <v>1090</v>
      </c>
      <c r="E307" s="5" t="s">
        <v>141</v>
      </c>
      <c r="F307" s="7">
        <v>45345</v>
      </c>
      <c r="G307" s="7">
        <v>45347</v>
      </c>
      <c r="H307" s="5">
        <v>1</v>
      </c>
      <c r="I307" s="5">
        <v>2</v>
      </c>
      <c r="J307" s="5">
        <v>2</v>
      </c>
      <c r="K307" s="5" t="s">
        <v>30</v>
      </c>
      <c r="L307" s="5">
        <v>368.26</v>
      </c>
      <c r="M307" s="5">
        <v>368.26</v>
      </c>
      <c r="N307" s="5" t="s">
        <v>1417</v>
      </c>
      <c r="O307" s="5" t="s">
        <v>32</v>
      </c>
      <c r="P307" s="5" t="s">
        <v>33</v>
      </c>
      <c r="Q307" s="5">
        <v>0</v>
      </c>
      <c r="R307" s="8">
        <v>45345.0000115741</v>
      </c>
      <c r="S307" s="7">
        <v>45348</v>
      </c>
      <c r="T307" s="5" t="s">
        <v>34</v>
      </c>
      <c r="U307" s="5">
        <v>368.26</v>
      </c>
      <c r="V307" s="5">
        <v>0</v>
      </c>
      <c r="W307" s="5">
        <v>0</v>
      </c>
      <c r="X307" s="5" t="s">
        <v>1418</v>
      </c>
      <c r="Y307" s="5" t="s">
        <v>1419</v>
      </c>
    </row>
    <row r="308" s="5" customFormat="1" spans="1:25">
      <c r="A308" s="5" t="s">
        <v>1420</v>
      </c>
      <c r="B308" s="5" t="s">
        <v>26</v>
      </c>
      <c r="C308" s="5" t="s">
        <v>27</v>
      </c>
      <c r="D308" s="5" t="s">
        <v>1090</v>
      </c>
      <c r="E308" s="5" t="s">
        <v>271</v>
      </c>
      <c r="F308" s="7">
        <v>45345</v>
      </c>
      <c r="G308" s="7">
        <v>45347</v>
      </c>
      <c r="H308" s="5">
        <v>1</v>
      </c>
      <c r="I308" s="5">
        <v>2</v>
      </c>
      <c r="J308" s="5">
        <v>2</v>
      </c>
      <c r="K308" s="5" t="s">
        <v>30</v>
      </c>
      <c r="L308" s="5">
        <v>368.26</v>
      </c>
      <c r="M308" s="5">
        <v>368.26</v>
      </c>
      <c r="N308" s="5" t="s">
        <v>1421</v>
      </c>
      <c r="O308" s="5" t="s">
        <v>32</v>
      </c>
      <c r="P308" s="5" t="s">
        <v>33</v>
      </c>
      <c r="Q308" s="5">
        <v>0</v>
      </c>
      <c r="R308" s="8">
        <v>45345</v>
      </c>
      <c r="S308" s="7">
        <v>45348</v>
      </c>
      <c r="T308" s="5" t="s">
        <v>34</v>
      </c>
      <c r="U308" s="5">
        <v>368.26</v>
      </c>
      <c r="V308" s="5">
        <v>0</v>
      </c>
      <c r="W308" s="5">
        <v>0</v>
      </c>
      <c r="X308" s="5" t="s">
        <v>1422</v>
      </c>
      <c r="Y308" s="5" t="s">
        <v>1423</v>
      </c>
    </row>
    <row r="309" s="5" customFormat="1" spans="1:25">
      <c r="A309" s="5" t="s">
        <v>1424</v>
      </c>
      <c r="B309" s="5" t="s">
        <v>26</v>
      </c>
      <c r="C309" s="5" t="s">
        <v>27</v>
      </c>
      <c r="D309" s="5" t="s">
        <v>1174</v>
      </c>
      <c r="E309" s="5" t="s">
        <v>1425</v>
      </c>
      <c r="F309" s="7">
        <v>45346</v>
      </c>
      <c r="G309" s="7">
        <v>45347</v>
      </c>
      <c r="H309" s="5">
        <v>1</v>
      </c>
      <c r="I309" s="5">
        <v>1</v>
      </c>
      <c r="J309" s="5">
        <v>1</v>
      </c>
      <c r="K309" s="5" t="s">
        <v>30</v>
      </c>
      <c r="L309" s="5">
        <v>130.34</v>
      </c>
      <c r="M309" s="5">
        <v>130.34</v>
      </c>
      <c r="N309" s="5" t="s">
        <v>1426</v>
      </c>
      <c r="O309" s="5" t="s">
        <v>32</v>
      </c>
      <c r="P309" s="5" t="s">
        <v>33</v>
      </c>
      <c r="Q309" s="5">
        <v>0</v>
      </c>
      <c r="R309" s="8">
        <v>45345.0000115741</v>
      </c>
      <c r="S309" s="7">
        <v>45348</v>
      </c>
      <c r="T309" s="5" t="s">
        <v>34</v>
      </c>
      <c r="U309" s="5">
        <v>130.34</v>
      </c>
      <c r="V309" s="5">
        <v>0</v>
      </c>
      <c r="W309" s="5">
        <v>0</v>
      </c>
      <c r="X309" s="5" t="s">
        <v>1427</v>
      </c>
      <c r="Y309" s="5" t="s">
        <v>1428</v>
      </c>
    </row>
    <row r="310" s="5" customFormat="1" spans="1:25">
      <c r="A310" s="5" t="s">
        <v>1429</v>
      </c>
      <c r="B310" s="5" t="s">
        <v>26</v>
      </c>
      <c r="C310" s="5" t="s">
        <v>27</v>
      </c>
      <c r="D310" s="5" t="s">
        <v>1430</v>
      </c>
      <c r="E310" s="5" t="s">
        <v>1431</v>
      </c>
      <c r="F310" s="7">
        <v>45346</v>
      </c>
      <c r="G310" s="7">
        <v>45347</v>
      </c>
      <c r="H310" s="5">
        <v>1</v>
      </c>
      <c r="I310" s="5">
        <v>1</v>
      </c>
      <c r="J310" s="5">
        <v>1</v>
      </c>
      <c r="K310" s="5" t="s">
        <v>30</v>
      </c>
      <c r="L310" s="5">
        <v>20.65</v>
      </c>
      <c r="M310" s="5">
        <v>20.65</v>
      </c>
      <c r="N310" s="5" t="s">
        <v>1432</v>
      </c>
      <c r="O310" s="5" t="s">
        <v>32</v>
      </c>
      <c r="P310" s="5" t="s">
        <v>33</v>
      </c>
      <c r="Q310" s="5">
        <v>0</v>
      </c>
      <c r="R310" s="8">
        <v>45346.0000115741</v>
      </c>
      <c r="S310" s="7">
        <v>45348</v>
      </c>
      <c r="T310" s="5" t="s">
        <v>34</v>
      </c>
      <c r="U310" s="5">
        <v>20.65</v>
      </c>
      <c r="V310" s="5">
        <v>0</v>
      </c>
      <c r="W310" s="5">
        <v>0</v>
      </c>
      <c r="X310" s="5" t="s">
        <v>1433</v>
      </c>
      <c r="Y310" s="5" t="s">
        <v>1434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1435</v>
      </c>
      <c r="B2" s="5" t="s">
        <v>26</v>
      </c>
      <c r="C2" s="5" t="s">
        <v>27</v>
      </c>
      <c r="D2" s="5" t="s">
        <v>38</v>
      </c>
      <c r="E2" s="5" t="s">
        <v>39</v>
      </c>
      <c r="F2" s="7">
        <v>45337</v>
      </c>
      <c r="G2" s="7">
        <v>45341</v>
      </c>
      <c r="H2" s="5">
        <v>1</v>
      </c>
      <c r="I2" s="5">
        <v>4</v>
      </c>
      <c r="J2" s="5">
        <v>4</v>
      </c>
      <c r="K2" s="5" t="s">
        <v>1436</v>
      </c>
      <c r="L2" s="5">
        <v>400</v>
      </c>
      <c r="M2" s="5">
        <v>400</v>
      </c>
      <c r="N2" s="5" t="s">
        <v>40</v>
      </c>
      <c r="O2" s="5" t="s">
        <v>1437</v>
      </c>
      <c r="P2" s="5" t="s">
        <v>33</v>
      </c>
      <c r="Q2" s="5">
        <v>0</v>
      </c>
      <c r="R2" s="8">
        <v>45228.0000115741</v>
      </c>
      <c r="S2" s="7">
        <v>45348</v>
      </c>
      <c r="T2" s="5" t="s">
        <v>34</v>
      </c>
      <c r="U2" s="5">
        <v>400</v>
      </c>
      <c r="V2" s="5">
        <v>0</v>
      </c>
      <c r="W2" s="5">
        <v>0</v>
      </c>
      <c r="X2" s="5" t="s">
        <v>155</v>
      </c>
      <c r="Y2" s="5" t="s">
        <v>155</v>
      </c>
    </row>
    <row r="3" s="5" customFormat="1" spans="1:25">
      <c r="A3" s="5" t="s">
        <v>1438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45337</v>
      </c>
      <c r="G3" s="7">
        <v>45341</v>
      </c>
      <c r="H3" s="5">
        <v>1</v>
      </c>
      <c r="I3" s="5">
        <v>4</v>
      </c>
      <c r="J3" s="5">
        <v>4</v>
      </c>
      <c r="K3" s="5" t="s">
        <v>1436</v>
      </c>
      <c r="L3" s="5">
        <v>520</v>
      </c>
      <c r="M3" s="5">
        <v>520</v>
      </c>
      <c r="N3" s="5" t="s">
        <v>40</v>
      </c>
      <c r="O3" s="5" t="s">
        <v>1437</v>
      </c>
      <c r="P3" s="5" t="s">
        <v>33</v>
      </c>
      <c r="Q3" s="5">
        <v>0</v>
      </c>
      <c r="R3" s="8">
        <v>45229.0000115741</v>
      </c>
      <c r="S3" s="7">
        <v>45348</v>
      </c>
      <c r="T3" s="5" t="s">
        <v>34</v>
      </c>
      <c r="U3" s="5">
        <v>520</v>
      </c>
      <c r="V3" s="5">
        <v>0</v>
      </c>
      <c r="W3" s="5">
        <v>0</v>
      </c>
      <c r="X3" s="5" t="s">
        <v>155</v>
      </c>
      <c r="Y3" s="5" t="s">
        <v>155</v>
      </c>
    </row>
    <row r="4" s="5" customFormat="1" spans="1:25">
      <c r="A4" s="5" t="s">
        <v>1439</v>
      </c>
      <c r="B4" s="5" t="s">
        <v>26</v>
      </c>
      <c r="C4" s="5" t="s">
        <v>27</v>
      </c>
      <c r="D4" s="5" t="s">
        <v>505</v>
      </c>
      <c r="E4" s="5" t="s">
        <v>533</v>
      </c>
      <c r="F4" s="7">
        <v>45339</v>
      </c>
      <c r="G4" s="7">
        <v>45341</v>
      </c>
      <c r="H4" s="5">
        <v>1</v>
      </c>
      <c r="I4" s="5">
        <v>2</v>
      </c>
      <c r="J4" s="5">
        <v>2</v>
      </c>
      <c r="K4" s="5" t="s">
        <v>1436</v>
      </c>
      <c r="L4" s="5">
        <v>279.04</v>
      </c>
      <c r="M4" s="5">
        <v>279.04</v>
      </c>
      <c r="N4" s="5" t="s">
        <v>534</v>
      </c>
      <c r="O4" s="5" t="s">
        <v>1437</v>
      </c>
      <c r="P4" s="5" t="s">
        <v>33</v>
      </c>
      <c r="Q4" s="5">
        <v>0</v>
      </c>
      <c r="R4" s="8">
        <v>45319</v>
      </c>
      <c r="S4" s="7">
        <v>45348</v>
      </c>
      <c r="T4" s="5" t="s">
        <v>34</v>
      </c>
      <c r="U4" s="5">
        <v>279.04</v>
      </c>
      <c r="V4" s="5">
        <v>0</v>
      </c>
      <c r="W4" s="5">
        <v>0</v>
      </c>
      <c r="X4" s="5" t="s">
        <v>155</v>
      </c>
      <c r="Y4" s="5" t="s">
        <v>155</v>
      </c>
    </row>
    <row r="5" s="5" customFormat="1" spans="1:25">
      <c r="A5" s="5" t="s">
        <v>1439</v>
      </c>
      <c r="B5" s="5" t="s">
        <v>26</v>
      </c>
      <c r="C5" s="5" t="s">
        <v>229</v>
      </c>
      <c r="D5" s="5" t="s">
        <v>505</v>
      </c>
      <c r="E5" s="5" t="s">
        <v>533</v>
      </c>
      <c r="F5" s="7">
        <v>45339</v>
      </c>
      <c r="G5" s="7">
        <v>45341</v>
      </c>
      <c r="H5" s="5">
        <v>1</v>
      </c>
      <c r="I5" s="5">
        <v>2</v>
      </c>
      <c r="J5" s="5">
        <v>2</v>
      </c>
      <c r="K5" s="5" t="s">
        <v>1436</v>
      </c>
      <c r="L5" s="5">
        <v>-279.04</v>
      </c>
      <c r="M5" s="5">
        <v>-279.04</v>
      </c>
      <c r="N5" s="5" t="s">
        <v>534</v>
      </c>
      <c r="O5" s="5" t="s">
        <v>1437</v>
      </c>
      <c r="P5" s="5" t="s">
        <v>33</v>
      </c>
      <c r="Q5" s="5">
        <v>0</v>
      </c>
      <c r="R5" s="8">
        <v>45319</v>
      </c>
      <c r="S5" s="7">
        <v>45348</v>
      </c>
      <c r="T5" s="5" t="s">
        <v>34</v>
      </c>
      <c r="U5" s="5">
        <v>-279.04</v>
      </c>
      <c r="V5" s="5">
        <v>0</v>
      </c>
      <c r="W5" s="5">
        <v>0</v>
      </c>
      <c r="X5" s="5" t="s">
        <v>155</v>
      </c>
      <c r="Y5" s="5" t="s">
        <v>155</v>
      </c>
    </row>
    <row r="6" s="5" customFormat="1" spans="1:25">
      <c r="A6" s="5" t="s">
        <v>1440</v>
      </c>
      <c r="B6" s="5" t="s">
        <v>26</v>
      </c>
      <c r="C6" s="5" t="s">
        <v>27</v>
      </c>
      <c r="D6" s="5" t="s">
        <v>505</v>
      </c>
      <c r="E6" s="5" t="s">
        <v>533</v>
      </c>
      <c r="F6" s="7">
        <v>45339</v>
      </c>
      <c r="G6" s="7">
        <v>45341</v>
      </c>
      <c r="H6" s="5">
        <v>1</v>
      </c>
      <c r="I6" s="5">
        <v>2</v>
      </c>
      <c r="J6" s="5">
        <v>2</v>
      </c>
      <c r="K6" s="5" t="s">
        <v>1436</v>
      </c>
      <c r="L6" s="5">
        <v>300</v>
      </c>
      <c r="M6" s="5">
        <v>300</v>
      </c>
      <c r="N6" s="5" t="s">
        <v>534</v>
      </c>
      <c r="O6" s="5" t="s">
        <v>1437</v>
      </c>
      <c r="P6" s="5" t="s">
        <v>33</v>
      </c>
      <c r="Q6" s="5">
        <v>0</v>
      </c>
      <c r="R6" s="8">
        <v>45319</v>
      </c>
      <c r="S6" s="7">
        <v>45348</v>
      </c>
      <c r="T6" s="5" t="s">
        <v>34</v>
      </c>
      <c r="U6" s="5">
        <v>300</v>
      </c>
      <c r="V6" s="5">
        <v>0</v>
      </c>
      <c r="W6" s="5">
        <v>0</v>
      </c>
      <c r="X6" s="5" t="s">
        <v>155</v>
      </c>
      <c r="Y6" s="5" t="s">
        <v>155</v>
      </c>
    </row>
    <row r="7" s="5" customFormat="1" spans="1:25">
      <c r="A7" s="5" t="s">
        <v>1440</v>
      </c>
      <c r="B7" s="5" t="s">
        <v>26</v>
      </c>
      <c r="C7" s="5" t="s">
        <v>229</v>
      </c>
      <c r="D7" s="5" t="s">
        <v>505</v>
      </c>
      <c r="E7" s="5" t="s">
        <v>533</v>
      </c>
      <c r="F7" s="7">
        <v>45339</v>
      </c>
      <c r="G7" s="7">
        <v>45341</v>
      </c>
      <c r="H7" s="5">
        <v>1</v>
      </c>
      <c r="I7" s="5">
        <v>2</v>
      </c>
      <c r="J7" s="5">
        <v>2</v>
      </c>
      <c r="K7" s="5" t="s">
        <v>1436</v>
      </c>
      <c r="L7" s="5">
        <v>-300</v>
      </c>
      <c r="M7" s="5">
        <v>-300</v>
      </c>
      <c r="N7" s="5" t="s">
        <v>534</v>
      </c>
      <c r="O7" s="5" t="s">
        <v>1437</v>
      </c>
      <c r="P7" s="5" t="s">
        <v>33</v>
      </c>
      <c r="Q7" s="5">
        <v>0</v>
      </c>
      <c r="R7" s="8">
        <v>45319</v>
      </c>
      <c r="S7" s="7">
        <v>45348</v>
      </c>
      <c r="T7" s="5" t="s">
        <v>34</v>
      </c>
      <c r="U7" s="5">
        <v>-300</v>
      </c>
      <c r="V7" s="5">
        <v>0</v>
      </c>
      <c r="W7" s="5">
        <v>0</v>
      </c>
      <c r="X7" s="5" t="s">
        <v>155</v>
      </c>
      <c r="Y7" s="5" t="s">
        <v>155</v>
      </c>
    </row>
    <row r="8" s="5" customFormat="1" spans="1:25">
      <c r="A8" s="5" t="s">
        <v>1441</v>
      </c>
      <c r="B8" s="5" t="s">
        <v>26</v>
      </c>
      <c r="C8" s="5" t="s">
        <v>27</v>
      </c>
      <c r="D8" s="5" t="s">
        <v>505</v>
      </c>
      <c r="E8" s="5" t="s">
        <v>533</v>
      </c>
      <c r="F8" s="7">
        <v>45339</v>
      </c>
      <c r="G8" s="7">
        <v>45341</v>
      </c>
      <c r="H8" s="5">
        <v>1</v>
      </c>
      <c r="I8" s="5">
        <v>2</v>
      </c>
      <c r="J8" s="5">
        <v>2</v>
      </c>
      <c r="K8" s="5" t="s">
        <v>1436</v>
      </c>
      <c r="L8" s="5">
        <v>700</v>
      </c>
      <c r="M8" s="5">
        <v>700</v>
      </c>
      <c r="N8" s="5" t="s">
        <v>1442</v>
      </c>
      <c r="O8" s="5" t="s">
        <v>1437</v>
      </c>
      <c r="P8" s="5" t="s">
        <v>33</v>
      </c>
      <c r="Q8" s="5">
        <v>0</v>
      </c>
      <c r="R8" s="8">
        <v>45320</v>
      </c>
      <c r="S8" s="7">
        <v>45348</v>
      </c>
      <c r="T8" s="5" t="s">
        <v>34</v>
      </c>
      <c r="U8" s="5">
        <v>700</v>
      </c>
      <c r="V8" s="5">
        <v>0</v>
      </c>
      <c r="W8" s="5">
        <v>0</v>
      </c>
      <c r="X8" s="5" t="s">
        <v>155</v>
      </c>
      <c r="Y8" s="5" t="s">
        <v>155</v>
      </c>
    </row>
    <row r="9" s="5" customFormat="1" spans="1:25">
      <c r="A9" s="5" t="s">
        <v>1443</v>
      </c>
      <c r="B9" s="5" t="s">
        <v>26</v>
      </c>
      <c r="C9" s="5" t="s">
        <v>27</v>
      </c>
      <c r="D9" s="5" t="s">
        <v>505</v>
      </c>
      <c r="E9" s="5" t="s">
        <v>533</v>
      </c>
      <c r="F9" s="7">
        <v>45339</v>
      </c>
      <c r="G9" s="7">
        <v>45341</v>
      </c>
      <c r="H9" s="5">
        <v>1</v>
      </c>
      <c r="I9" s="5">
        <v>2</v>
      </c>
      <c r="J9" s="5">
        <v>2</v>
      </c>
      <c r="K9" s="5" t="s">
        <v>1436</v>
      </c>
      <c r="L9" s="5">
        <v>300</v>
      </c>
      <c r="M9" s="5">
        <v>300</v>
      </c>
      <c r="N9" s="5" t="s">
        <v>534</v>
      </c>
      <c r="O9" s="5" t="s">
        <v>1437</v>
      </c>
      <c r="P9" s="5" t="s">
        <v>33</v>
      </c>
      <c r="Q9" s="5">
        <v>0</v>
      </c>
      <c r="R9" s="8">
        <v>45320</v>
      </c>
      <c r="S9" s="7">
        <v>45348</v>
      </c>
      <c r="T9" s="5" t="s">
        <v>34</v>
      </c>
      <c r="U9" s="5">
        <v>300</v>
      </c>
      <c r="V9" s="5">
        <v>0</v>
      </c>
      <c r="W9" s="5">
        <v>0</v>
      </c>
      <c r="X9" s="5" t="s">
        <v>155</v>
      </c>
      <c r="Y9" s="5" t="s">
        <v>155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7"/>
  <sheetViews>
    <sheetView workbookViewId="0">
      <selection activeCell="A304" sqref="A304:D307"/>
    </sheetView>
  </sheetViews>
  <sheetFormatPr defaultColWidth="9" defaultRowHeight="13.5"/>
  <cols>
    <col min="1" max="1" width="12.625" style="5"/>
    <col min="2" max="3" width="10.375" style="5"/>
    <col min="4" max="4" width="11.5" style="5"/>
    <col min="5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1444</v>
      </c>
    </row>
    <row r="2" s="5" customFormat="1" hidden="1" spans="1:9">
      <c r="A2" s="6">
        <v>999227995908689</v>
      </c>
      <c r="B2" s="7">
        <v>45339</v>
      </c>
      <c r="C2" s="7">
        <v>45342</v>
      </c>
      <c r="D2" s="5">
        <v>597.36</v>
      </c>
      <c r="E2" s="5" t="str">
        <f>VLOOKUP(A2,HOP!A:L,12,0)</f>
        <v>597.36</v>
      </c>
      <c r="F2" s="5" t="str">
        <f>VLOOKUP(A2,HOP!A:C,3,0)</f>
        <v>4099412</v>
      </c>
      <c r="G2" s="5">
        <f>D2-E2</f>
        <v>0</v>
      </c>
      <c r="H2" s="5" t="str">
        <f>$H$1&amp;F2</f>
        <v>，4099412</v>
      </c>
      <c r="I2" s="5" t="str">
        <f>VLOOKUP(A2,HOP!A:U,21,0)</f>
        <v>直采</v>
      </c>
    </row>
    <row r="3" s="5" customFormat="1" spans="1:10">
      <c r="A3" s="6">
        <v>999228142151567</v>
      </c>
      <c r="B3" s="7">
        <v>45337</v>
      </c>
      <c r="C3" s="7">
        <v>45341</v>
      </c>
      <c r="D3" s="5">
        <v>463.91</v>
      </c>
      <c r="E3" s="5" t="str">
        <f>VLOOKUP(A3,HOP!A:L,12,0)</f>
        <v>589.33</v>
      </c>
      <c r="F3" s="5" t="str">
        <f>VLOOKUP(A3,HOP!A:C,3,0)</f>
        <v>4138019</v>
      </c>
      <c r="G3" s="5">
        <f t="shared" ref="G3:G66" si="0">D3-E3</f>
        <v>-125.42</v>
      </c>
      <c r="H3" s="5" t="str">
        <f t="shared" ref="H3:H66" si="1">$H$1&amp;F3</f>
        <v>，4138019</v>
      </c>
      <c r="I3" s="5" t="str">
        <f>VLOOKUP(A3,HOP!A:U,21,0)</f>
        <v>直采</v>
      </c>
      <c r="J3" s="5" t="s">
        <v>1445</v>
      </c>
    </row>
    <row r="4" s="5" customFormat="1" hidden="1" spans="1:9">
      <c r="A4" s="6">
        <v>999228367169376</v>
      </c>
      <c r="B4" s="7">
        <v>45341</v>
      </c>
      <c r="C4" s="7">
        <v>45344</v>
      </c>
      <c r="D4" s="5">
        <v>863.46</v>
      </c>
      <c r="E4" s="5" t="str">
        <f>VLOOKUP(A4,HOP!A:L,12,0)</f>
        <v>863.46</v>
      </c>
      <c r="F4" s="5" t="str">
        <f>VLOOKUP(A4,HOP!A:C,3,0)</f>
        <v>4217861</v>
      </c>
      <c r="G4" s="5">
        <f t="shared" si="0"/>
        <v>0</v>
      </c>
      <c r="H4" s="5" t="str">
        <f t="shared" si="1"/>
        <v>，4217861</v>
      </c>
      <c r="I4" s="5" t="str">
        <f>VLOOKUP(A4,HOP!A:U,21,0)</f>
        <v>直采</v>
      </c>
    </row>
    <row r="5" s="5" customFormat="1" hidden="1" spans="1:9">
      <c r="A5" s="6">
        <v>999228420656547</v>
      </c>
      <c r="B5" s="7">
        <v>45337</v>
      </c>
      <c r="C5" s="7">
        <v>45341</v>
      </c>
      <c r="D5" s="5">
        <v>519.96</v>
      </c>
      <c r="E5" s="5" t="str">
        <f>VLOOKUP(A5,HOP!A:L,12,0)</f>
        <v>519.96</v>
      </c>
      <c r="F5" s="5" t="str">
        <f>VLOOKUP(A5,HOP!A:C,3,0)</f>
        <v>4235686</v>
      </c>
      <c r="G5" s="5">
        <f t="shared" si="0"/>
        <v>0</v>
      </c>
      <c r="H5" s="5" t="str">
        <f t="shared" si="1"/>
        <v>，4235686</v>
      </c>
      <c r="I5" s="5" t="str">
        <f>VLOOKUP(A5,HOP!A:U,21,0)</f>
        <v>直采</v>
      </c>
    </row>
    <row r="6" s="5" customFormat="1" hidden="1" spans="1:9">
      <c r="A6" s="6">
        <v>999228510353680</v>
      </c>
      <c r="B6" s="7">
        <v>45342</v>
      </c>
      <c r="C6" s="7">
        <v>45345</v>
      </c>
      <c r="D6" s="5">
        <v>287.43</v>
      </c>
      <c r="E6" s="5" t="str">
        <f>VLOOKUP(A6,HOP!A:L,12,0)</f>
        <v>287.43</v>
      </c>
      <c r="F6" s="5" t="str">
        <f>VLOOKUP(A6,HOP!A:C,3,0)</f>
        <v>4269041</v>
      </c>
      <c r="G6" s="5">
        <f t="shared" si="0"/>
        <v>0</v>
      </c>
      <c r="H6" s="5" t="str">
        <f t="shared" si="1"/>
        <v>，4269041</v>
      </c>
      <c r="I6" s="5" t="str">
        <f>VLOOKUP(A6,HOP!A:U,21,0)</f>
        <v>直采</v>
      </c>
    </row>
    <row r="7" s="5" customFormat="1" hidden="1" spans="1:9">
      <c r="A7" s="6">
        <v>999228580319810</v>
      </c>
      <c r="B7" s="7">
        <v>45341</v>
      </c>
      <c r="C7" s="7">
        <v>45342</v>
      </c>
      <c r="D7" s="5">
        <v>237.5</v>
      </c>
      <c r="E7" s="5" t="str">
        <f>VLOOKUP(A7,HOP!A:L,12,0)</f>
        <v>237.50</v>
      </c>
      <c r="F7" s="5" t="str">
        <f>VLOOKUP(A7,HOP!A:C,3,0)</f>
        <v>4302211</v>
      </c>
      <c r="G7" s="5">
        <f t="shared" si="0"/>
        <v>0</v>
      </c>
      <c r="H7" s="5" t="str">
        <f t="shared" si="1"/>
        <v>，4302211</v>
      </c>
      <c r="I7" s="5" t="str">
        <f>VLOOKUP(A7,HOP!A:U,21,0)</f>
        <v>直采</v>
      </c>
    </row>
    <row r="8" s="5" customFormat="1" hidden="1" spans="1:9">
      <c r="A8" s="6">
        <v>999228766976800</v>
      </c>
      <c r="B8" s="7">
        <v>45345</v>
      </c>
      <c r="C8" s="7">
        <v>45346</v>
      </c>
      <c r="D8" s="5">
        <v>129.04</v>
      </c>
      <c r="E8" s="5" t="str">
        <f>VLOOKUP(A8,HOP!A:L,12,0)</f>
        <v>129.04</v>
      </c>
      <c r="F8" s="5" t="str">
        <f>VLOOKUP(A8,HOP!A:C,3,0)</f>
        <v>4347428</v>
      </c>
      <c r="G8" s="5">
        <f t="shared" si="0"/>
        <v>0</v>
      </c>
      <c r="H8" s="5" t="str">
        <f t="shared" si="1"/>
        <v>，4347428</v>
      </c>
      <c r="I8" s="5" t="str">
        <f>VLOOKUP(A8,HOP!A:U,21,0)</f>
        <v>直采</v>
      </c>
    </row>
    <row r="9" s="5" customFormat="1" hidden="1" spans="1:9">
      <c r="A9" s="6">
        <v>999229291799097</v>
      </c>
      <c r="B9" s="7">
        <v>45346</v>
      </c>
      <c r="C9" s="7">
        <v>45347</v>
      </c>
      <c r="D9" s="5">
        <v>47.29</v>
      </c>
      <c r="E9" s="5" t="str">
        <f>VLOOKUP(A9,HOP!A:L,12,0)</f>
        <v>47.29</v>
      </c>
      <c r="F9" s="5" t="str">
        <f>VLOOKUP(A9,HOP!A:C,3,0)</f>
        <v>4372215</v>
      </c>
      <c r="G9" s="5">
        <f t="shared" si="0"/>
        <v>0</v>
      </c>
      <c r="H9" s="5" t="str">
        <f t="shared" si="1"/>
        <v>，4372215</v>
      </c>
      <c r="I9" s="5" t="str">
        <f>VLOOKUP(A9,HOP!A:U,21,0)</f>
        <v>直采</v>
      </c>
    </row>
    <row r="10" s="5" customFormat="1" hidden="1" spans="1:9">
      <c r="A10" s="6">
        <v>999229352885566</v>
      </c>
      <c r="B10" s="7">
        <v>45339</v>
      </c>
      <c r="C10" s="7">
        <v>45341</v>
      </c>
      <c r="D10" s="5">
        <v>488.16</v>
      </c>
      <c r="E10" s="5" t="str">
        <f>VLOOKUP(A10,HOP!A:L,12,0)</f>
        <v>488.16</v>
      </c>
      <c r="F10" s="5" t="str">
        <f>VLOOKUP(A10,HOP!A:C,3,0)</f>
        <v>4406427</v>
      </c>
      <c r="G10" s="5">
        <f t="shared" si="0"/>
        <v>0</v>
      </c>
      <c r="H10" s="5" t="str">
        <f t="shared" si="1"/>
        <v>，4406427</v>
      </c>
      <c r="I10" s="5" t="str">
        <f>VLOOKUP(A10,HOP!A:U,21,0)</f>
        <v>直采</v>
      </c>
    </row>
    <row r="11" s="5" customFormat="1" hidden="1" spans="1:9">
      <c r="A11" s="6">
        <v>999229361075795</v>
      </c>
      <c r="B11" s="7">
        <v>45339</v>
      </c>
      <c r="C11" s="7">
        <v>45343</v>
      </c>
      <c r="D11" s="5">
        <v>1040.88</v>
      </c>
      <c r="E11" s="5" t="str">
        <f>VLOOKUP(A11,HOP!A:L,12,0)</f>
        <v>1040.88</v>
      </c>
      <c r="F11" s="5" t="str">
        <f>VLOOKUP(A11,HOP!A:C,3,0)</f>
        <v>4410599</v>
      </c>
      <c r="G11" s="5">
        <f t="shared" si="0"/>
        <v>0</v>
      </c>
      <c r="H11" s="5" t="str">
        <f t="shared" si="1"/>
        <v>，4410599</v>
      </c>
      <c r="I11" s="5" t="str">
        <f>VLOOKUP(A11,HOP!A:U,21,0)</f>
        <v>直采</v>
      </c>
    </row>
    <row r="12" s="5" customFormat="1" hidden="1" spans="1:9">
      <c r="A12" s="6">
        <v>999229364018570</v>
      </c>
      <c r="B12" s="7">
        <v>45334</v>
      </c>
      <c r="C12" s="7">
        <v>45341</v>
      </c>
      <c r="D12" s="5">
        <v>3702.02</v>
      </c>
      <c r="E12" s="5" t="str">
        <f>VLOOKUP(A12,HOP!A:L,12,0)</f>
        <v>3702.02</v>
      </c>
      <c r="F12" s="5" t="str">
        <f>VLOOKUP(A12,HOP!A:C,3,0)</f>
        <v>4415274</v>
      </c>
      <c r="G12" s="5">
        <f t="shared" si="0"/>
        <v>0</v>
      </c>
      <c r="H12" s="5" t="str">
        <f t="shared" si="1"/>
        <v>，4415274</v>
      </c>
      <c r="I12" s="5" t="str">
        <f>VLOOKUP(A12,HOP!A:U,21,0)</f>
        <v>直采</v>
      </c>
    </row>
    <row r="13" s="5" customFormat="1" hidden="1" spans="1:9">
      <c r="A13" s="6">
        <v>999229364482309</v>
      </c>
      <c r="B13" s="7">
        <v>45346</v>
      </c>
      <c r="C13" s="7">
        <v>45347</v>
      </c>
      <c r="D13" s="5">
        <v>436.91</v>
      </c>
      <c r="E13" s="5" t="str">
        <f>VLOOKUP(A13,HOP!A:L,12,0)</f>
        <v>436.91</v>
      </c>
      <c r="F13" s="5" t="str">
        <f>VLOOKUP(A13,HOP!A:C,3,0)</f>
        <v>4416299</v>
      </c>
      <c r="G13" s="5">
        <f t="shared" si="0"/>
        <v>0</v>
      </c>
      <c r="H13" s="5" t="str">
        <f t="shared" si="1"/>
        <v>，4416299</v>
      </c>
      <c r="I13" s="5" t="str">
        <f>VLOOKUP(A13,HOP!A:U,21,0)</f>
        <v>直采</v>
      </c>
    </row>
    <row r="14" s="5" customFormat="1" hidden="1" spans="1:9">
      <c r="A14" s="6">
        <v>29376516653</v>
      </c>
      <c r="B14" s="7">
        <v>45338</v>
      </c>
      <c r="C14" s="7">
        <v>45341</v>
      </c>
      <c r="D14" s="5">
        <v>2160</v>
      </c>
      <c r="E14" s="5" t="str">
        <f>VLOOKUP(A14,HOP!A:L,12,0)</f>
        <v>2160.00</v>
      </c>
      <c r="F14" s="5" t="str">
        <f>VLOOKUP(A14,HOP!A:C,3,0)</f>
        <v>4422083</v>
      </c>
      <c r="G14" s="5">
        <f t="shared" si="0"/>
        <v>0</v>
      </c>
      <c r="H14" s="5" t="str">
        <f t="shared" si="1"/>
        <v>，4422083</v>
      </c>
      <c r="I14" s="5" t="str">
        <f>VLOOKUP(A14,HOP!A:U,21,0)</f>
        <v>直采</v>
      </c>
    </row>
    <row r="15" s="5" customFormat="1" hidden="1" spans="1:9">
      <c r="A15" s="6">
        <v>999229378255075</v>
      </c>
      <c r="B15" s="7">
        <v>45341</v>
      </c>
      <c r="C15" s="7">
        <v>45343</v>
      </c>
      <c r="D15" s="5">
        <v>374.24</v>
      </c>
      <c r="E15" s="5" t="str">
        <f>VLOOKUP(A15,HOP!A:L,12,0)</f>
        <v>374.24</v>
      </c>
      <c r="F15" s="5" t="str">
        <f>VLOOKUP(A15,HOP!A:C,3,0)</f>
        <v>4424143</v>
      </c>
      <c r="G15" s="5">
        <f t="shared" si="0"/>
        <v>0</v>
      </c>
      <c r="H15" s="5" t="str">
        <f t="shared" si="1"/>
        <v>，4424143</v>
      </c>
      <c r="I15" s="5" t="str">
        <f>VLOOKUP(A15,HOP!A:U,21,0)</f>
        <v>直采</v>
      </c>
    </row>
    <row r="16" s="5" customFormat="1" hidden="1" spans="1:9">
      <c r="A16" s="6">
        <v>999229386539139</v>
      </c>
      <c r="B16" s="7">
        <v>45344</v>
      </c>
      <c r="C16" s="7">
        <v>45347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hidden="1" spans="1:9">
      <c r="A17" s="6">
        <v>999229386583932</v>
      </c>
      <c r="B17" s="7">
        <v>45344</v>
      </c>
      <c r="C17" s="7">
        <v>45347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29389245122</v>
      </c>
      <c r="B18" s="7">
        <v>45341</v>
      </c>
      <c r="C18" s="7">
        <v>45342</v>
      </c>
      <c r="D18" s="5">
        <v>29.32</v>
      </c>
      <c r="E18" s="5" t="str">
        <f>VLOOKUP(A18,HOP!A:L,12,0)</f>
        <v>29.32</v>
      </c>
      <c r="F18" s="5" t="str">
        <f>VLOOKUP(A18,HOP!A:C,3,0)</f>
        <v>4438463</v>
      </c>
      <c r="G18" s="5">
        <f t="shared" si="0"/>
        <v>0</v>
      </c>
      <c r="H18" s="5" t="str">
        <f t="shared" si="1"/>
        <v>，4438463</v>
      </c>
      <c r="I18" s="5" t="str">
        <f>VLOOKUP(A18,HOP!A:U,21,0)</f>
        <v>直采</v>
      </c>
    </row>
    <row r="19" s="5" customFormat="1" hidden="1" spans="1:9">
      <c r="A19" s="6">
        <v>999229391396409</v>
      </c>
      <c r="B19" s="7">
        <v>45346</v>
      </c>
      <c r="C19" s="7">
        <v>45347</v>
      </c>
      <c r="D19" s="5">
        <v>130.48</v>
      </c>
      <c r="E19" s="5" t="str">
        <f>VLOOKUP(A19,HOP!A:L,12,0)</f>
        <v>130.48</v>
      </c>
      <c r="F19" s="5" t="str">
        <f>VLOOKUP(A19,HOP!A:C,3,0)</f>
        <v>4441314</v>
      </c>
      <c r="G19" s="5">
        <f t="shared" si="0"/>
        <v>0</v>
      </c>
      <c r="H19" s="5" t="str">
        <f t="shared" si="1"/>
        <v>，4441314</v>
      </c>
      <c r="I19" s="5" t="str">
        <f>VLOOKUP(A19,HOP!A:U,21,0)</f>
        <v>直采</v>
      </c>
    </row>
    <row r="20" s="5" customFormat="1" hidden="1" spans="1:9">
      <c r="A20" s="6">
        <v>999229394733856</v>
      </c>
      <c r="B20" s="7">
        <v>45338</v>
      </c>
      <c r="C20" s="7">
        <v>45341</v>
      </c>
      <c r="D20" s="5">
        <v>3406.53</v>
      </c>
      <c r="E20" s="5" t="str">
        <f>VLOOKUP(A20,HOP!A:L,12,0)</f>
        <v>3406.53</v>
      </c>
      <c r="F20" s="5" t="str">
        <f>VLOOKUP(A20,HOP!A:C,3,0)</f>
        <v>4445995</v>
      </c>
      <c r="G20" s="5">
        <f t="shared" si="0"/>
        <v>0</v>
      </c>
      <c r="H20" s="5" t="str">
        <f t="shared" si="1"/>
        <v>，4445995</v>
      </c>
      <c r="I20" s="5" t="str">
        <f>VLOOKUP(A20,HOP!A:U,21,0)</f>
        <v>直采</v>
      </c>
    </row>
    <row r="21" s="5" customFormat="1" hidden="1" spans="1:9">
      <c r="A21" s="6">
        <v>999229395414378</v>
      </c>
      <c r="B21" s="7">
        <v>45336</v>
      </c>
      <c r="C21" s="7">
        <v>45341</v>
      </c>
      <c r="D21" s="5">
        <v>201.8</v>
      </c>
      <c r="E21" s="5" t="str">
        <f>VLOOKUP(A21,HOP!A:L,12,0)</f>
        <v>201.80</v>
      </c>
      <c r="F21" s="5" t="str">
        <f>VLOOKUP(A21,HOP!A:C,3,0)</f>
        <v>4446888</v>
      </c>
      <c r="G21" s="5">
        <f t="shared" si="0"/>
        <v>0</v>
      </c>
      <c r="H21" s="5" t="str">
        <f t="shared" si="1"/>
        <v>，4446888</v>
      </c>
      <c r="I21" s="5" t="str">
        <f>VLOOKUP(A21,HOP!A:U,21,0)</f>
        <v>直采</v>
      </c>
    </row>
    <row r="22" s="5" customFormat="1" hidden="1" spans="1:9">
      <c r="A22" s="6">
        <v>999229399859702</v>
      </c>
      <c r="B22" s="7">
        <v>45339</v>
      </c>
      <c r="C22" s="7">
        <v>45342</v>
      </c>
      <c r="D22" s="5">
        <v>210.93</v>
      </c>
      <c r="E22" s="5" t="str">
        <f>VLOOKUP(A22,HOP!A:L,12,0)</f>
        <v>210.93</v>
      </c>
      <c r="F22" s="5" t="str">
        <f>VLOOKUP(A22,HOP!A:C,3,0)</f>
        <v>4453433</v>
      </c>
      <c r="G22" s="5">
        <f t="shared" si="0"/>
        <v>0</v>
      </c>
      <c r="H22" s="5" t="str">
        <f t="shared" si="1"/>
        <v>，4453433</v>
      </c>
      <c r="I22" s="5" t="str">
        <f>VLOOKUP(A22,HOP!A:U,21,0)</f>
        <v>直采</v>
      </c>
    </row>
    <row r="23" s="5" customFormat="1" hidden="1" spans="1:9">
      <c r="A23" s="6">
        <v>999229408723136</v>
      </c>
      <c r="B23" s="7">
        <v>45337</v>
      </c>
      <c r="C23" s="7">
        <v>45341</v>
      </c>
      <c r="D23" s="5">
        <v>810.38</v>
      </c>
      <c r="E23" s="5" t="str">
        <f>VLOOKUP(A23,HOP!A:L,12,0)</f>
        <v>810.38</v>
      </c>
      <c r="F23" s="5" t="str">
        <f>VLOOKUP(A23,HOP!A:C,3,0)</f>
        <v>4465675</v>
      </c>
      <c r="G23" s="5">
        <f t="shared" si="0"/>
        <v>0</v>
      </c>
      <c r="H23" s="5" t="str">
        <f t="shared" si="1"/>
        <v>，4465675</v>
      </c>
      <c r="I23" s="5" t="str">
        <f>VLOOKUP(A23,HOP!A:U,21,0)</f>
        <v>直采</v>
      </c>
    </row>
    <row r="24" s="5" customFormat="1" hidden="1" spans="1:9">
      <c r="A24" s="6">
        <v>999229409076199</v>
      </c>
      <c r="B24" s="7">
        <v>45340</v>
      </c>
      <c r="C24" s="7">
        <v>45342</v>
      </c>
      <c r="D24" s="5">
        <v>409.82</v>
      </c>
      <c r="E24" s="5" t="str">
        <f>VLOOKUP(A24,HOP!A:L,12,0)</f>
        <v>409.82</v>
      </c>
      <c r="F24" s="5" t="str">
        <f>VLOOKUP(A24,HOP!A:C,3,0)</f>
        <v>4466065</v>
      </c>
      <c r="G24" s="5">
        <f t="shared" si="0"/>
        <v>0</v>
      </c>
      <c r="H24" s="5" t="str">
        <f t="shared" si="1"/>
        <v>，4466065</v>
      </c>
      <c r="I24" s="5" t="str">
        <f>VLOOKUP(A24,HOP!A:U,21,0)</f>
        <v>直采</v>
      </c>
    </row>
    <row r="25" s="5" customFormat="1" hidden="1" spans="1:9">
      <c r="A25" s="6">
        <v>999229409081789</v>
      </c>
      <c r="B25" s="7">
        <v>45340</v>
      </c>
      <c r="C25" s="7">
        <v>45342</v>
      </c>
      <c r="D25" s="5">
        <v>409.82</v>
      </c>
      <c r="E25" s="5" t="str">
        <f>VLOOKUP(A25,HOP!A:L,12,0)</f>
        <v>409.82</v>
      </c>
      <c r="F25" s="5" t="str">
        <f>VLOOKUP(A25,HOP!A:C,3,0)</f>
        <v>4466076</v>
      </c>
      <c r="G25" s="5">
        <f t="shared" si="0"/>
        <v>0</v>
      </c>
      <c r="H25" s="5" t="str">
        <f t="shared" si="1"/>
        <v>，4466076</v>
      </c>
      <c r="I25" s="5" t="str">
        <f>VLOOKUP(A25,HOP!A:U,21,0)</f>
        <v>直采</v>
      </c>
    </row>
    <row r="26" s="5" customFormat="1" hidden="1" spans="1:9">
      <c r="A26" s="6">
        <v>999229433544956</v>
      </c>
      <c r="B26" s="7">
        <v>45343</v>
      </c>
      <c r="C26" s="7">
        <v>45346</v>
      </c>
      <c r="D26" s="5">
        <v>544.38</v>
      </c>
      <c r="E26" s="5" t="str">
        <f>VLOOKUP(A26,HOP!A:L,12,0)</f>
        <v>544.38</v>
      </c>
      <c r="F26" s="5" t="str">
        <f>VLOOKUP(A26,HOP!A:C,3,0)</f>
        <v>4499378</v>
      </c>
      <c r="G26" s="5">
        <f t="shared" si="0"/>
        <v>0</v>
      </c>
      <c r="H26" s="5" t="str">
        <f t="shared" si="1"/>
        <v>，4499378</v>
      </c>
      <c r="I26" s="5" t="str">
        <f>VLOOKUP(A26,HOP!A:U,21,0)</f>
        <v>直采</v>
      </c>
    </row>
    <row r="27" s="5" customFormat="1" hidden="1" spans="1:9">
      <c r="A27" s="6">
        <v>999229433692952</v>
      </c>
      <c r="B27" s="7">
        <v>45339</v>
      </c>
      <c r="C27" s="7">
        <v>45344</v>
      </c>
      <c r="D27" s="5">
        <v>486.05</v>
      </c>
      <c r="E27" s="5" t="str">
        <f>VLOOKUP(A27,HOP!A:L,12,0)</f>
        <v>486.05</v>
      </c>
      <c r="F27" s="5" t="str">
        <f>VLOOKUP(A27,HOP!A:C,3,0)</f>
        <v>4499561</v>
      </c>
      <c r="G27" s="5">
        <f t="shared" si="0"/>
        <v>0</v>
      </c>
      <c r="H27" s="5" t="str">
        <f t="shared" si="1"/>
        <v>，4499561</v>
      </c>
      <c r="I27" s="5" t="str">
        <f>VLOOKUP(A27,HOP!A:U,21,0)</f>
        <v>直采</v>
      </c>
    </row>
    <row r="28" s="5" customFormat="1" hidden="1" spans="1:9">
      <c r="A28" s="6">
        <v>999229435901797</v>
      </c>
      <c r="B28" s="7">
        <v>45338</v>
      </c>
      <c r="C28" s="7">
        <v>45341</v>
      </c>
      <c r="D28" s="5">
        <v>754.2</v>
      </c>
      <c r="E28" s="5" t="str">
        <f>VLOOKUP(A28,HOP!A:L,12,0)</f>
        <v>754.20</v>
      </c>
      <c r="F28" s="5" t="str">
        <f>VLOOKUP(A28,HOP!A:C,3,0)</f>
        <v>4502553</v>
      </c>
      <c r="G28" s="5">
        <f t="shared" si="0"/>
        <v>0</v>
      </c>
      <c r="H28" s="5" t="str">
        <f t="shared" si="1"/>
        <v>，4502553</v>
      </c>
      <c r="I28" s="5" t="str">
        <f>VLOOKUP(A28,HOP!A:U,21,0)</f>
        <v>直采</v>
      </c>
    </row>
    <row r="29" s="5" customFormat="1" hidden="1" spans="1:9">
      <c r="A29" s="6">
        <v>999229438193055</v>
      </c>
      <c r="B29" s="7">
        <v>45340</v>
      </c>
      <c r="C29" s="7">
        <v>45342</v>
      </c>
      <c r="D29" s="5">
        <v>376.08</v>
      </c>
      <c r="E29" s="5" t="str">
        <f>VLOOKUP(A29,HOP!A:L,12,0)</f>
        <v>376.08</v>
      </c>
      <c r="F29" s="5" t="str">
        <f>VLOOKUP(A29,HOP!A:C,3,0)</f>
        <v>4505906</v>
      </c>
      <c r="G29" s="5">
        <f t="shared" si="0"/>
        <v>0</v>
      </c>
      <c r="H29" s="5" t="str">
        <f t="shared" si="1"/>
        <v>，4505906</v>
      </c>
      <c r="I29" s="5" t="str">
        <f>VLOOKUP(A29,HOP!A:U,21,0)</f>
        <v>直采</v>
      </c>
    </row>
    <row r="30" s="5" customFormat="1" hidden="1" spans="1:9">
      <c r="A30" s="6">
        <v>999229438839262</v>
      </c>
      <c r="B30" s="7">
        <v>45339</v>
      </c>
      <c r="C30" s="7">
        <v>45342</v>
      </c>
      <c r="D30" s="5">
        <v>430.02</v>
      </c>
      <c r="E30" s="5" t="str">
        <f>VLOOKUP(A30,HOP!A:L,12,0)</f>
        <v>430.02</v>
      </c>
      <c r="F30" s="5" t="str">
        <f>VLOOKUP(A30,HOP!A:C,3,0)</f>
        <v>4506722</v>
      </c>
      <c r="G30" s="5">
        <f t="shared" si="0"/>
        <v>0</v>
      </c>
      <c r="H30" s="5" t="str">
        <f t="shared" si="1"/>
        <v>，4506722</v>
      </c>
      <c r="I30" s="5" t="str">
        <f>VLOOKUP(A30,HOP!A:U,21,0)</f>
        <v>直采</v>
      </c>
    </row>
    <row r="31" s="5" customFormat="1" hidden="1" spans="1:9">
      <c r="A31" s="6">
        <v>999229438914640</v>
      </c>
      <c r="B31" s="7">
        <v>45339</v>
      </c>
      <c r="C31" s="7">
        <v>45342</v>
      </c>
      <c r="D31" s="5">
        <v>430.02</v>
      </c>
      <c r="E31" s="5" t="str">
        <f>VLOOKUP(A31,HOP!A:L,12,0)</f>
        <v>430.02</v>
      </c>
      <c r="F31" s="5" t="str">
        <f>VLOOKUP(A31,HOP!A:C,3,0)</f>
        <v>4506790</v>
      </c>
      <c r="G31" s="5">
        <f t="shared" si="0"/>
        <v>0</v>
      </c>
      <c r="H31" s="5" t="str">
        <f t="shared" si="1"/>
        <v>，4506790</v>
      </c>
      <c r="I31" s="5" t="str">
        <f>VLOOKUP(A31,HOP!A:U,21,0)</f>
        <v>直采</v>
      </c>
    </row>
    <row r="32" s="5" customFormat="1" hidden="1" spans="1:9">
      <c r="A32" s="6">
        <v>999229439436955</v>
      </c>
      <c r="B32" s="7">
        <v>45338</v>
      </c>
      <c r="C32" s="7">
        <v>45341</v>
      </c>
      <c r="D32" s="5">
        <v>436.71</v>
      </c>
      <c r="E32" s="5" t="str">
        <f>VLOOKUP(A32,HOP!A:L,12,0)</f>
        <v>436.71</v>
      </c>
      <c r="F32" s="5" t="str">
        <f>VLOOKUP(A32,HOP!A:C,3,0)</f>
        <v>4507428</v>
      </c>
      <c r="G32" s="5">
        <f t="shared" si="0"/>
        <v>0</v>
      </c>
      <c r="H32" s="5" t="str">
        <f t="shared" si="1"/>
        <v>，4507428</v>
      </c>
      <c r="I32" s="5" t="str">
        <f>VLOOKUP(A32,HOP!A:U,21,0)</f>
        <v>直采</v>
      </c>
    </row>
    <row r="33" s="5" customFormat="1" hidden="1" spans="1:9">
      <c r="A33" s="6">
        <v>999229442727117</v>
      </c>
      <c r="B33" s="7">
        <v>45339</v>
      </c>
      <c r="C33" s="7">
        <v>45342</v>
      </c>
      <c r="D33" s="5">
        <v>285.39</v>
      </c>
      <c r="E33" s="5" t="str">
        <f>VLOOKUP(A33,HOP!A:L,12,0)</f>
        <v>285.39</v>
      </c>
      <c r="F33" s="5" t="str">
        <f>VLOOKUP(A33,HOP!A:C,3,0)</f>
        <v>4512265</v>
      </c>
      <c r="G33" s="5">
        <f t="shared" si="0"/>
        <v>0</v>
      </c>
      <c r="H33" s="5" t="str">
        <f t="shared" si="1"/>
        <v>，4512265</v>
      </c>
      <c r="I33" s="5" t="str">
        <f>VLOOKUP(A33,HOP!A:U,21,0)</f>
        <v>直采</v>
      </c>
    </row>
    <row r="34" s="5" customFormat="1" hidden="1" spans="1:9">
      <c r="A34" s="6">
        <v>999229443400782</v>
      </c>
      <c r="B34" s="7">
        <v>45341</v>
      </c>
      <c r="C34" s="7">
        <v>45342</v>
      </c>
      <c r="D34" s="5">
        <v>357.78</v>
      </c>
      <c r="E34" s="5" t="str">
        <f>VLOOKUP(A34,HOP!A:L,12,0)</f>
        <v>357.78</v>
      </c>
      <c r="F34" s="5" t="str">
        <f>VLOOKUP(A34,HOP!A:C,3,0)</f>
        <v>4512947</v>
      </c>
      <c r="G34" s="5">
        <f t="shared" si="0"/>
        <v>0</v>
      </c>
      <c r="H34" s="5" t="str">
        <f t="shared" si="1"/>
        <v>，4512947</v>
      </c>
      <c r="I34" s="5" t="str">
        <f>VLOOKUP(A34,HOP!A:U,21,0)</f>
        <v>直采</v>
      </c>
    </row>
    <row r="35" s="5" customFormat="1" hidden="1" spans="1:9">
      <c r="A35" s="6">
        <v>999229451776447</v>
      </c>
      <c r="B35" s="7">
        <v>45339</v>
      </c>
      <c r="C35" s="7">
        <v>45342</v>
      </c>
      <c r="D35" s="5">
        <v>1093.74</v>
      </c>
      <c r="E35" s="5" t="str">
        <f>VLOOKUP(A35,HOP!A:L,12,0)</f>
        <v>1093.74</v>
      </c>
      <c r="F35" s="5" t="str">
        <f>VLOOKUP(A35,HOP!A:C,3,0)</f>
        <v>4525439</v>
      </c>
      <c r="G35" s="5">
        <f t="shared" si="0"/>
        <v>0</v>
      </c>
      <c r="H35" s="5" t="str">
        <f t="shared" si="1"/>
        <v>，4525439</v>
      </c>
      <c r="I35" s="5" t="str">
        <f>VLOOKUP(A35,HOP!A:U,21,0)</f>
        <v>直采</v>
      </c>
    </row>
    <row r="36" s="5" customFormat="1" hidden="1" spans="1:9">
      <c r="A36" s="6">
        <v>999229455891406</v>
      </c>
      <c r="B36" s="7">
        <v>45343</v>
      </c>
      <c r="C36" s="7">
        <v>45345</v>
      </c>
      <c r="D36" s="5">
        <v>429.76</v>
      </c>
      <c r="E36" s="5" t="str">
        <f>VLOOKUP(A36,HOP!A:L,12,0)</f>
        <v>429.76</v>
      </c>
      <c r="F36" s="5" t="str">
        <f>VLOOKUP(A36,HOP!A:C,3,0)</f>
        <v>4529728</v>
      </c>
      <c r="G36" s="5">
        <f t="shared" si="0"/>
        <v>0</v>
      </c>
      <c r="H36" s="5" t="str">
        <f t="shared" si="1"/>
        <v>，4529728</v>
      </c>
      <c r="I36" s="5" t="str">
        <f>VLOOKUP(A36,HOP!A:U,21,0)</f>
        <v>直采</v>
      </c>
    </row>
    <row r="37" s="5" customFormat="1" hidden="1" spans="1:9">
      <c r="A37" s="6">
        <v>999229456824285</v>
      </c>
      <c r="B37" s="7">
        <v>45344</v>
      </c>
      <c r="C37" s="7">
        <v>45346</v>
      </c>
      <c r="D37" s="5">
        <v>119.94</v>
      </c>
      <c r="E37" s="5" t="str">
        <f>VLOOKUP(A37,HOP!A:L,12,0)</f>
        <v>119.94</v>
      </c>
      <c r="F37" s="5" t="str">
        <f>VLOOKUP(A37,HOP!A:C,3,0)</f>
        <v>4530727</v>
      </c>
      <c r="G37" s="5">
        <f t="shared" si="0"/>
        <v>0</v>
      </c>
      <c r="H37" s="5" t="str">
        <f t="shared" si="1"/>
        <v>，4530727</v>
      </c>
      <c r="I37" s="5" t="str">
        <f>VLOOKUP(A37,HOP!A:U,21,0)</f>
        <v>直采</v>
      </c>
    </row>
    <row r="38" s="5" customFormat="1" hidden="1" spans="1:9">
      <c r="A38" s="6">
        <v>999229464830849</v>
      </c>
      <c r="B38" s="7">
        <v>45343</v>
      </c>
      <c r="C38" s="7">
        <v>45344</v>
      </c>
      <c r="D38" s="5">
        <v>490.71</v>
      </c>
      <c r="E38" s="5" t="str">
        <f>VLOOKUP(A38,HOP!A:L,12,0)</f>
        <v>490.71</v>
      </c>
      <c r="F38" s="5" t="str">
        <f>VLOOKUP(A38,HOP!A:C,3,0)</f>
        <v>4541510</v>
      </c>
      <c r="G38" s="5">
        <f t="shared" si="0"/>
        <v>0</v>
      </c>
      <c r="H38" s="5" t="str">
        <f t="shared" si="1"/>
        <v>，4541510</v>
      </c>
      <c r="I38" s="5" t="str">
        <f>VLOOKUP(A38,HOP!A:U,21,0)</f>
        <v>直采</v>
      </c>
    </row>
    <row r="39" s="5" customFormat="1" hidden="1" spans="1:9">
      <c r="A39" s="6">
        <v>999229474152506</v>
      </c>
      <c r="B39" s="7">
        <v>45343</v>
      </c>
      <c r="C39" s="7">
        <v>45344</v>
      </c>
      <c r="D39" s="5">
        <v>222.4</v>
      </c>
      <c r="E39" s="5" t="str">
        <f>VLOOKUP(A39,HOP!A:L,12,0)</f>
        <v>222.40</v>
      </c>
      <c r="F39" s="5" t="str">
        <f>VLOOKUP(A39,HOP!A:C,3,0)</f>
        <v>4546056</v>
      </c>
      <c r="G39" s="5">
        <f t="shared" si="0"/>
        <v>0</v>
      </c>
      <c r="H39" s="5" t="str">
        <f t="shared" si="1"/>
        <v>，4546056</v>
      </c>
      <c r="I39" s="5" t="str">
        <f>VLOOKUP(A39,HOP!A:U,21,0)</f>
        <v>直采</v>
      </c>
    </row>
    <row r="40" s="5" customFormat="1" hidden="1" spans="1:9">
      <c r="A40" s="6">
        <v>29481808442</v>
      </c>
      <c r="B40" s="7">
        <v>45339</v>
      </c>
      <c r="C40" s="7">
        <v>45343</v>
      </c>
      <c r="D40" s="5">
        <v>866</v>
      </c>
      <c r="E40" s="5" t="str">
        <f>VLOOKUP(A40,HOP!A:L,12,0)</f>
        <v>866.00</v>
      </c>
      <c r="F40" s="5" t="str">
        <f>VLOOKUP(A40,HOP!A:C,3,0)</f>
        <v>4549582</v>
      </c>
      <c r="G40" s="5">
        <f t="shared" si="0"/>
        <v>0</v>
      </c>
      <c r="H40" s="5" t="str">
        <f t="shared" si="1"/>
        <v>，4549582</v>
      </c>
      <c r="I40" s="5" t="str">
        <f>VLOOKUP(A40,HOP!A:U,21,0)</f>
        <v>直采</v>
      </c>
    </row>
    <row r="41" s="5" customFormat="1" hidden="1" spans="1:9">
      <c r="A41" s="6">
        <v>999229492157134</v>
      </c>
      <c r="B41" s="7">
        <v>45346</v>
      </c>
      <c r="C41" s="7">
        <v>45347</v>
      </c>
      <c r="D41" s="5">
        <v>300.5</v>
      </c>
      <c r="E41" s="5" t="str">
        <f>VLOOKUP(A41,HOP!A:L,12,0)</f>
        <v>300.50</v>
      </c>
      <c r="F41" s="5" t="str">
        <f>VLOOKUP(A41,HOP!A:C,3,0)</f>
        <v>4551155</v>
      </c>
      <c r="G41" s="5">
        <f t="shared" si="0"/>
        <v>0</v>
      </c>
      <c r="H41" s="5" t="str">
        <f t="shared" si="1"/>
        <v>，4551155</v>
      </c>
      <c r="I41" s="5" t="str">
        <f>VLOOKUP(A41,HOP!A:U,21,0)</f>
        <v>直采</v>
      </c>
    </row>
    <row r="42" s="5" customFormat="1" hidden="1" spans="1:9">
      <c r="A42" s="6">
        <v>999229496079492</v>
      </c>
      <c r="B42" s="7">
        <v>45339</v>
      </c>
      <c r="C42" s="7">
        <v>45341</v>
      </c>
      <c r="D42" s="5">
        <v>1073.97</v>
      </c>
      <c r="E42" s="5" t="str">
        <f>VLOOKUP(A42,HOP!A:L,12,0)</f>
        <v>1073.97</v>
      </c>
      <c r="F42" s="5" t="str">
        <f>VLOOKUP(A42,HOP!A:C,3,0)</f>
        <v>4552277</v>
      </c>
      <c r="G42" s="5">
        <f t="shared" si="0"/>
        <v>0</v>
      </c>
      <c r="H42" s="5" t="str">
        <f t="shared" si="1"/>
        <v>，4552277</v>
      </c>
      <c r="I42" s="5" t="str">
        <f>VLOOKUP(A42,HOP!A:U,21,0)</f>
        <v>直采</v>
      </c>
    </row>
    <row r="43" s="5" customFormat="1" hidden="1" spans="1:9">
      <c r="A43" s="6">
        <v>999229539584558</v>
      </c>
      <c r="B43" s="7">
        <v>45344</v>
      </c>
      <c r="C43" s="7">
        <v>45346</v>
      </c>
      <c r="D43" s="5">
        <v>68.92</v>
      </c>
      <c r="E43" s="5" t="str">
        <f>VLOOKUP(A43,HOP!A:L,12,0)</f>
        <v>68.92</v>
      </c>
      <c r="F43" s="5" t="str">
        <f>VLOOKUP(A43,HOP!A:C,3,0)</f>
        <v>4560055</v>
      </c>
      <c r="G43" s="5">
        <f t="shared" si="0"/>
        <v>0</v>
      </c>
      <c r="H43" s="5" t="str">
        <f t="shared" si="1"/>
        <v>，4560055</v>
      </c>
      <c r="I43" s="5" t="str">
        <f>VLOOKUP(A43,HOP!A:U,21,0)</f>
        <v>直采</v>
      </c>
    </row>
    <row r="44" s="5" customFormat="1" hidden="1" spans="1:9">
      <c r="A44" s="6">
        <v>999229543507708</v>
      </c>
      <c r="B44" s="7">
        <v>45341</v>
      </c>
      <c r="C44" s="7">
        <v>45342</v>
      </c>
      <c r="D44" s="5">
        <v>49.25</v>
      </c>
      <c r="E44" s="5" t="str">
        <f>VLOOKUP(A44,HOP!A:L,12,0)</f>
        <v>49.25</v>
      </c>
      <c r="F44" s="5" t="str">
        <f>VLOOKUP(A44,HOP!A:C,3,0)</f>
        <v>4562006</v>
      </c>
      <c r="G44" s="5">
        <f t="shared" si="0"/>
        <v>0</v>
      </c>
      <c r="H44" s="5" t="str">
        <f t="shared" si="1"/>
        <v>，4562006</v>
      </c>
      <c r="I44" s="5" t="str">
        <f>VLOOKUP(A44,HOP!A:U,21,0)</f>
        <v>直采</v>
      </c>
    </row>
    <row r="45" s="5" customFormat="1" hidden="1" spans="1:9">
      <c r="A45" s="6">
        <v>999229565054983</v>
      </c>
      <c r="B45" s="7">
        <v>45342</v>
      </c>
      <c r="C45" s="7">
        <v>45344</v>
      </c>
      <c r="D45" s="5">
        <v>198.32</v>
      </c>
      <c r="E45" s="5" t="str">
        <f>VLOOKUP(A45,HOP!A:L,12,0)</f>
        <v>198.32</v>
      </c>
      <c r="F45" s="5" t="str">
        <f>VLOOKUP(A45,HOP!A:C,3,0)</f>
        <v>4569818</v>
      </c>
      <c r="G45" s="5">
        <f t="shared" si="0"/>
        <v>0</v>
      </c>
      <c r="H45" s="5" t="str">
        <f t="shared" si="1"/>
        <v>，4569818</v>
      </c>
      <c r="I45" s="5" t="str">
        <f>VLOOKUP(A45,HOP!A:U,21,0)</f>
        <v>直采</v>
      </c>
    </row>
    <row r="46" s="5" customFormat="1" hidden="1" spans="1:9">
      <c r="A46" s="6">
        <v>999229582717794</v>
      </c>
      <c r="B46" s="7">
        <v>45344</v>
      </c>
      <c r="C46" s="7">
        <v>45345</v>
      </c>
      <c r="D46" s="5">
        <v>483.96</v>
      </c>
      <c r="E46" s="5" t="str">
        <f>VLOOKUP(A46,HOP!A:L,12,0)</f>
        <v>483.96</v>
      </c>
      <c r="F46" s="5" t="str">
        <f>VLOOKUP(A46,HOP!A:C,3,0)</f>
        <v>4572822</v>
      </c>
      <c r="G46" s="5">
        <f t="shared" si="0"/>
        <v>0</v>
      </c>
      <c r="H46" s="5" t="str">
        <f t="shared" si="1"/>
        <v>，4572822</v>
      </c>
      <c r="I46" s="5" t="str">
        <f>VLOOKUP(A46,HOP!A:U,21,0)</f>
        <v>直采</v>
      </c>
    </row>
    <row r="47" s="5" customFormat="1" hidden="1" spans="1:9">
      <c r="A47" s="6">
        <v>999229588171342</v>
      </c>
      <c r="B47" s="7">
        <v>45338</v>
      </c>
      <c r="C47" s="7">
        <v>45341</v>
      </c>
      <c r="D47" s="5">
        <v>1628.37</v>
      </c>
      <c r="E47" s="5" t="str">
        <f>VLOOKUP(A47,HOP!A:L,12,0)</f>
        <v>1628.37</v>
      </c>
      <c r="F47" s="5" t="str">
        <f>VLOOKUP(A47,HOP!A:C,3,0)</f>
        <v>4574397</v>
      </c>
      <c r="G47" s="5">
        <f t="shared" si="0"/>
        <v>0</v>
      </c>
      <c r="H47" s="5" t="str">
        <f t="shared" si="1"/>
        <v>，4574397</v>
      </c>
      <c r="I47" s="5" t="str">
        <f>VLOOKUP(A47,HOP!A:U,21,0)</f>
        <v>直采</v>
      </c>
    </row>
    <row r="48" s="5" customFormat="1" hidden="1" spans="1:9">
      <c r="A48" s="6">
        <v>999229592952049</v>
      </c>
      <c r="B48" s="7">
        <v>45341</v>
      </c>
      <c r="C48" s="7">
        <v>45342</v>
      </c>
      <c r="D48" s="5">
        <v>36.33</v>
      </c>
      <c r="E48" s="5" t="str">
        <f>VLOOKUP(A48,HOP!A:L,12,0)</f>
        <v>36.33</v>
      </c>
      <c r="F48" s="5" t="str">
        <f>VLOOKUP(A48,HOP!A:C,3,0)</f>
        <v>4576728</v>
      </c>
      <c r="G48" s="5">
        <f t="shared" si="0"/>
        <v>0</v>
      </c>
      <c r="H48" s="5" t="str">
        <f t="shared" si="1"/>
        <v>，4576728</v>
      </c>
      <c r="I48" s="5" t="str">
        <f>VLOOKUP(A48,HOP!A:U,21,0)</f>
        <v>直采</v>
      </c>
    </row>
    <row r="49" s="5" customFormat="1" hidden="1" spans="1:9">
      <c r="A49" s="6">
        <v>29602046458</v>
      </c>
      <c r="B49" s="7">
        <v>45340</v>
      </c>
      <c r="C49" s="7">
        <v>45341</v>
      </c>
      <c r="D49" s="5">
        <v>106.6</v>
      </c>
      <c r="E49" s="5" t="str">
        <f>VLOOKUP(A49,HOP!A:L,12,0)</f>
        <v>106.60</v>
      </c>
      <c r="F49" s="5" t="str">
        <f>VLOOKUP(A49,HOP!A:C,3,0)</f>
        <v>4577785</v>
      </c>
      <c r="G49" s="5">
        <f t="shared" si="0"/>
        <v>0</v>
      </c>
      <c r="H49" s="5" t="str">
        <f t="shared" si="1"/>
        <v>，4577785</v>
      </c>
      <c r="I49" s="5" t="str">
        <f>VLOOKUP(A49,HOP!A:U,21,0)</f>
        <v>直采</v>
      </c>
    </row>
    <row r="50" s="5" customFormat="1" hidden="1" spans="1:9">
      <c r="A50" s="6">
        <v>999229610779221</v>
      </c>
      <c r="B50" s="7">
        <v>45340</v>
      </c>
      <c r="C50" s="7">
        <v>45343</v>
      </c>
      <c r="D50" s="5">
        <v>82.62</v>
      </c>
      <c r="E50" s="5" t="str">
        <f>VLOOKUP(A50,HOP!A:L,12,0)</f>
        <v>82.62</v>
      </c>
      <c r="F50" s="5" t="str">
        <f>VLOOKUP(A50,HOP!A:C,3,0)</f>
        <v>4581009</v>
      </c>
      <c r="G50" s="5">
        <f t="shared" si="0"/>
        <v>0</v>
      </c>
      <c r="H50" s="5" t="str">
        <f t="shared" si="1"/>
        <v>，4581009</v>
      </c>
      <c r="I50" s="5" t="str">
        <f>VLOOKUP(A50,HOP!A:U,21,0)</f>
        <v>直采</v>
      </c>
    </row>
    <row r="51" s="5" customFormat="1" hidden="1" spans="1:9">
      <c r="A51" s="6">
        <v>999229639854945</v>
      </c>
      <c r="B51" s="7">
        <v>45337</v>
      </c>
      <c r="C51" s="7">
        <v>45341</v>
      </c>
      <c r="D51" s="5">
        <v>289.32</v>
      </c>
      <c r="E51" s="5" t="str">
        <f>VLOOKUP(A51,HOP!A:L,12,0)</f>
        <v>289.32</v>
      </c>
      <c r="F51" s="5" t="str">
        <f>VLOOKUP(A51,HOP!A:C,3,0)</f>
        <v>4583141</v>
      </c>
      <c r="G51" s="5">
        <f t="shared" si="0"/>
        <v>0</v>
      </c>
      <c r="H51" s="5" t="str">
        <f t="shared" si="1"/>
        <v>，4583141</v>
      </c>
      <c r="I51" s="5" t="str">
        <f>VLOOKUP(A51,HOP!A:U,21,0)</f>
        <v>直采</v>
      </c>
    </row>
    <row r="52" s="5" customFormat="1" hidden="1" spans="1:9">
      <c r="A52" s="6">
        <v>999229643217477</v>
      </c>
      <c r="B52" s="7">
        <v>45339</v>
      </c>
      <c r="C52" s="7">
        <v>45341</v>
      </c>
      <c r="D52" s="5">
        <v>436.61</v>
      </c>
      <c r="E52" s="5" t="str">
        <f>VLOOKUP(A52,HOP!A:L,12,0)</f>
        <v>436.61</v>
      </c>
      <c r="F52" s="5" t="str">
        <f>VLOOKUP(A52,HOP!A:C,3,0)</f>
        <v>4584275</v>
      </c>
      <c r="G52" s="5">
        <f t="shared" si="0"/>
        <v>0</v>
      </c>
      <c r="H52" s="5" t="str">
        <f t="shared" si="1"/>
        <v>，4584275</v>
      </c>
      <c r="I52" s="5" t="str">
        <f>VLOOKUP(A52,HOP!A:U,21,0)</f>
        <v>直采</v>
      </c>
    </row>
    <row r="53" s="5" customFormat="1" hidden="1" spans="1:9">
      <c r="A53" s="6">
        <v>999229643521129</v>
      </c>
      <c r="B53" s="7">
        <v>45340</v>
      </c>
      <c r="C53" s="7">
        <v>45342</v>
      </c>
      <c r="D53" s="5">
        <v>205.92</v>
      </c>
      <c r="E53" s="5" t="str">
        <f>VLOOKUP(A53,HOP!A:L,12,0)</f>
        <v>205.92</v>
      </c>
      <c r="F53" s="5" t="str">
        <f>VLOOKUP(A53,HOP!A:C,3,0)</f>
        <v>4584370</v>
      </c>
      <c r="G53" s="5">
        <f t="shared" si="0"/>
        <v>0</v>
      </c>
      <c r="H53" s="5" t="str">
        <f t="shared" si="1"/>
        <v>，4584370</v>
      </c>
      <c r="I53" s="5" t="str">
        <f>VLOOKUP(A53,HOP!A:U,21,0)</f>
        <v>直采</v>
      </c>
    </row>
    <row r="54" s="5" customFormat="1" hidden="1" spans="1:9">
      <c r="A54" s="6">
        <v>999229646408311</v>
      </c>
      <c r="B54" s="7">
        <v>45339</v>
      </c>
      <c r="C54" s="7">
        <v>45341</v>
      </c>
      <c r="D54" s="5">
        <v>636.7</v>
      </c>
      <c r="E54" s="5" t="str">
        <f>VLOOKUP(A54,HOP!A:L,12,0)</f>
        <v>636.70</v>
      </c>
      <c r="F54" s="5" t="str">
        <f>VLOOKUP(A54,HOP!A:C,3,0)</f>
        <v>4585474</v>
      </c>
      <c r="G54" s="5">
        <f t="shared" si="0"/>
        <v>0</v>
      </c>
      <c r="H54" s="5" t="str">
        <f t="shared" si="1"/>
        <v>，4585474</v>
      </c>
      <c r="I54" s="5" t="str">
        <f>VLOOKUP(A54,HOP!A:U,21,0)</f>
        <v>直采</v>
      </c>
    </row>
    <row r="55" s="5" customFormat="1" hidden="1" spans="1:9">
      <c r="A55" s="6">
        <v>29646799142</v>
      </c>
      <c r="B55" s="7">
        <v>45340</v>
      </c>
      <c r="C55" s="7">
        <v>45342</v>
      </c>
      <c r="D55" s="5">
        <v>148.04</v>
      </c>
      <c r="E55" s="5" t="str">
        <f>VLOOKUP(A55,HOP!A:L,12,0)</f>
        <v>148.04</v>
      </c>
      <c r="F55" s="5" t="str">
        <f>VLOOKUP(A55,HOP!A:C,3,0)</f>
        <v>4585682</v>
      </c>
      <c r="G55" s="5">
        <f t="shared" si="0"/>
        <v>0</v>
      </c>
      <c r="H55" s="5" t="str">
        <f t="shared" si="1"/>
        <v>，4585682</v>
      </c>
      <c r="I55" s="5" t="str">
        <f>VLOOKUP(A55,HOP!A:U,21,0)</f>
        <v>直采</v>
      </c>
    </row>
    <row r="56" s="5" customFormat="1" hidden="1" spans="1:9">
      <c r="A56" s="6">
        <v>999229684104795</v>
      </c>
      <c r="B56" s="7">
        <v>45338</v>
      </c>
      <c r="C56" s="7">
        <v>45341</v>
      </c>
      <c r="D56" s="5">
        <v>904.11</v>
      </c>
      <c r="E56" s="5" t="str">
        <f>VLOOKUP(A56,HOP!A:L,12,0)</f>
        <v>904.11</v>
      </c>
      <c r="F56" s="5" t="str">
        <f>VLOOKUP(A56,HOP!A:C,3,0)</f>
        <v>4589814</v>
      </c>
      <c r="G56" s="5">
        <f t="shared" si="0"/>
        <v>0</v>
      </c>
      <c r="H56" s="5" t="str">
        <f t="shared" si="1"/>
        <v>，4589814</v>
      </c>
      <c r="I56" s="5" t="str">
        <f>VLOOKUP(A56,HOP!A:U,21,0)</f>
        <v>直采</v>
      </c>
    </row>
    <row r="57" s="5" customFormat="1" hidden="1" spans="1:9">
      <c r="A57" s="6">
        <v>999229687833066</v>
      </c>
      <c r="B57" s="7">
        <v>45343</v>
      </c>
      <c r="C57" s="7">
        <v>45344</v>
      </c>
      <c r="D57" s="5">
        <v>47.17</v>
      </c>
      <c r="E57" s="5" t="str">
        <f>VLOOKUP(A57,HOP!A:L,12,0)</f>
        <v>47.17</v>
      </c>
      <c r="F57" s="5" t="str">
        <f>VLOOKUP(A57,HOP!A:C,3,0)</f>
        <v>4590402</v>
      </c>
      <c r="G57" s="5">
        <f t="shared" si="0"/>
        <v>0</v>
      </c>
      <c r="H57" s="5" t="str">
        <f t="shared" si="1"/>
        <v>，4590402</v>
      </c>
      <c r="I57" s="5" t="str">
        <f>VLOOKUP(A57,HOP!A:U,21,0)</f>
        <v>直采</v>
      </c>
    </row>
    <row r="58" s="5" customFormat="1" hidden="1" spans="1:9">
      <c r="A58" s="6">
        <v>999229691679874</v>
      </c>
      <c r="B58" s="7">
        <v>45338</v>
      </c>
      <c r="C58" s="7">
        <v>45341</v>
      </c>
      <c r="D58" s="5">
        <v>387.36</v>
      </c>
      <c r="E58" s="5" t="str">
        <f>VLOOKUP(A58,HOP!A:L,12,0)</f>
        <v>387.36</v>
      </c>
      <c r="F58" s="5" t="str">
        <f>VLOOKUP(A58,HOP!A:C,3,0)</f>
        <v>4591525</v>
      </c>
      <c r="G58" s="5">
        <f t="shared" si="0"/>
        <v>0</v>
      </c>
      <c r="H58" s="5" t="str">
        <f t="shared" si="1"/>
        <v>，4591525</v>
      </c>
      <c r="I58" s="5" t="str">
        <f>VLOOKUP(A58,HOP!A:U,21,0)</f>
        <v>直采</v>
      </c>
    </row>
    <row r="59" s="5" customFormat="1" hidden="1" spans="1:9">
      <c r="A59" s="6">
        <v>999228580604069</v>
      </c>
      <c r="B59" s="7">
        <v>45339</v>
      </c>
      <c r="C59" s="7">
        <v>45341</v>
      </c>
      <c r="D59" s="5">
        <v>768.38</v>
      </c>
      <c r="E59" s="5" t="str">
        <f>VLOOKUP(A59,HOP!A:L,12,0)</f>
        <v>768.38</v>
      </c>
      <c r="F59" s="5" t="str">
        <f>VLOOKUP(A59,HOP!A:C,3,0)</f>
        <v>4302261</v>
      </c>
      <c r="G59" s="5">
        <f t="shared" si="0"/>
        <v>0</v>
      </c>
      <c r="H59" s="5" t="str">
        <f t="shared" si="1"/>
        <v>，4302261</v>
      </c>
      <c r="I59" s="5" t="str">
        <f>VLOOKUP(A59,HOP!A:U,21,0)</f>
        <v>直采</v>
      </c>
    </row>
    <row r="60" s="5" customFormat="1" hidden="1" spans="1:9">
      <c r="A60" s="6">
        <v>999229700419126</v>
      </c>
      <c r="B60" s="7">
        <v>45335</v>
      </c>
      <c r="C60" s="7">
        <v>45341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0"/>
        <v>#N/A</v>
      </c>
      <c r="H60" s="5" t="e">
        <f t="shared" si="1"/>
        <v>#N/A</v>
      </c>
      <c r="I60" s="5" t="e">
        <f>VLOOKUP(A60,HOP!A:U,21,0)</f>
        <v>#N/A</v>
      </c>
    </row>
    <row r="61" s="5" customFormat="1" hidden="1" spans="1:9">
      <c r="A61" s="6">
        <v>29701025545</v>
      </c>
      <c r="B61" s="7">
        <v>45340</v>
      </c>
      <c r="C61" s="7">
        <v>45341</v>
      </c>
      <c r="D61" s="5">
        <v>102.64</v>
      </c>
      <c r="E61" s="5" t="str">
        <f>VLOOKUP(A61,HOP!A:L,12,0)</f>
        <v>102.64</v>
      </c>
      <c r="F61" s="5" t="str">
        <f>VLOOKUP(A61,HOP!A:C,3,0)</f>
        <v>4594353</v>
      </c>
      <c r="G61" s="5">
        <f t="shared" si="0"/>
        <v>0</v>
      </c>
      <c r="H61" s="5" t="str">
        <f t="shared" si="1"/>
        <v>，4594353</v>
      </c>
      <c r="I61" s="5" t="str">
        <f>VLOOKUP(A61,HOP!A:U,21,0)</f>
        <v>直采</v>
      </c>
    </row>
    <row r="62" s="5" customFormat="1" hidden="1" spans="1:9">
      <c r="A62" s="6">
        <v>999229704569241</v>
      </c>
      <c r="B62" s="7">
        <v>45344</v>
      </c>
      <c r="C62" s="7">
        <v>45347</v>
      </c>
      <c r="D62" s="5">
        <v>441.42</v>
      </c>
      <c r="E62" s="5" t="str">
        <f>VLOOKUP(A62,HOP!A:L,12,0)</f>
        <v>441.42</v>
      </c>
      <c r="F62" s="5" t="str">
        <f>VLOOKUP(A62,HOP!A:C,3,0)</f>
        <v>4595835</v>
      </c>
      <c r="G62" s="5">
        <f t="shared" si="0"/>
        <v>0</v>
      </c>
      <c r="H62" s="5" t="str">
        <f t="shared" si="1"/>
        <v>，4595835</v>
      </c>
      <c r="I62" s="5" t="str">
        <f>VLOOKUP(A62,HOP!A:U,21,0)</f>
        <v>直采</v>
      </c>
    </row>
    <row r="63" s="5" customFormat="1" hidden="1" spans="1:9">
      <c r="A63" s="6">
        <v>999229704741659</v>
      </c>
      <c r="B63" s="7">
        <v>45342</v>
      </c>
      <c r="C63" s="7">
        <v>45345</v>
      </c>
      <c r="D63" s="5">
        <v>903.75</v>
      </c>
      <c r="E63" s="5" t="str">
        <f>VLOOKUP(A63,HOP!A:L,12,0)</f>
        <v>903.75</v>
      </c>
      <c r="F63" s="5" t="str">
        <f>VLOOKUP(A63,HOP!A:C,3,0)</f>
        <v>4596072</v>
      </c>
      <c r="G63" s="5">
        <f t="shared" si="0"/>
        <v>0</v>
      </c>
      <c r="H63" s="5" t="str">
        <f t="shared" si="1"/>
        <v>，4596072</v>
      </c>
      <c r="I63" s="5" t="str">
        <f>VLOOKUP(A63,HOP!A:U,21,0)</f>
        <v>直采</v>
      </c>
    </row>
    <row r="64" s="5" customFormat="1" hidden="1" spans="1:9">
      <c r="A64" s="6">
        <v>999229752445632</v>
      </c>
      <c r="B64" s="7">
        <v>45341</v>
      </c>
      <c r="C64" s="7">
        <v>45343</v>
      </c>
      <c r="D64" s="5">
        <v>563.76</v>
      </c>
      <c r="E64" s="5" t="str">
        <f>VLOOKUP(A64,HOP!A:L,12,0)</f>
        <v>563.76</v>
      </c>
      <c r="F64" s="5" t="str">
        <f>VLOOKUP(A64,HOP!A:C,3,0)</f>
        <v>4605952</v>
      </c>
      <c r="G64" s="5">
        <f t="shared" si="0"/>
        <v>0</v>
      </c>
      <c r="H64" s="5" t="str">
        <f t="shared" si="1"/>
        <v>，4605952</v>
      </c>
      <c r="I64" s="5" t="str">
        <f>VLOOKUP(A64,HOP!A:U,21,0)</f>
        <v>直采</v>
      </c>
    </row>
    <row r="65" s="5" customFormat="1" hidden="1" spans="1:9">
      <c r="A65" s="6">
        <v>29755816860</v>
      </c>
      <c r="B65" s="7">
        <v>45342</v>
      </c>
      <c r="C65" s="7">
        <v>45346</v>
      </c>
      <c r="D65" s="5">
        <v>168.07</v>
      </c>
      <c r="E65" s="5" t="str">
        <f>VLOOKUP(A65,HOP!A:L,12,0)</f>
        <v>168.07</v>
      </c>
      <c r="F65" s="5" t="str">
        <f>VLOOKUP(A65,HOP!A:C,3,0)</f>
        <v>4607358</v>
      </c>
      <c r="G65" s="5">
        <f t="shared" si="0"/>
        <v>0</v>
      </c>
      <c r="H65" s="5" t="str">
        <f t="shared" si="1"/>
        <v>，4607358</v>
      </c>
      <c r="I65" s="5" t="str">
        <f>VLOOKUP(A65,HOP!A:U,21,0)</f>
        <v>直采</v>
      </c>
    </row>
    <row r="66" s="5" customFormat="1" hidden="1" spans="1:9">
      <c r="A66" s="6">
        <v>999229762668604</v>
      </c>
      <c r="B66" s="7">
        <v>45343</v>
      </c>
      <c r="C66" s="7">
        <v>45345</v>
      </c>
      <c r="D66" s="5">
        <v>915.18</v>
      </c>
      <c r="E66" s="5" t="str">
        <f>VLOOKUP(A66,HOP!A:L,12,0)</f>
        <v>915.18</v>
      </c>
      <c r="F66" s="5" t="str">
        <f>VLOOKUP(A66,HOP!A:C,3,0)</f>
        <v>4608729</v>
      </c>
      <c r="G66" s="5">
        <f t="shared" si="0"/>
        <v>0</v>
      </c>
      <c r="H66" s="5" t="str">
        <f t="shared" si="1"/>
        <v>，4608729</v>
      </c>
      <c r="I66" s="5" t="str">
        <f>VLOOKUP(A66,HOP!A:U,21,0)</f>
        <v>直采</v>
      </c>
    </row>
    <row r="67" s="5" customFormat="1" hidden="1" spans="1:9">
      <c r="A67" s="6">
        <v>999229802169159</v>
      </c>
      <c r="B67" s="7">
        <v>45339</v>
      </c>
      <c r="C67" s="7">
        <v>45341</v>
      </c>
      <c r="D67" s="5">
        <v>196.54</v>
      </c>
      <c r="E67" s="5" t="str">
        <f>VLOOKUP(A67,HOP!A:L,12,0)</f>
        <v>196.54</v>
      </c>
      <c r="F67" s="5" t="str">
        <f>VLOOKUP(A67,HOP!A:C,3,0)</f>
        <v>4612754</v>
      </c>
      <c r="G67" s="5">
        <f t="shared" ref="G67:G130" si="2">D67-E67</f>
        <v>0</v>
      </c>
      <c r="H67" s="5" t="str">
        <f t="shared" ref="H67:H130" si="3">$H$1&amp;F67</f>
        <v>，4612754</v>
      </c>
      <c r="I67" s="5" t="str">
        <f>VLOOKUP(A67,HOP!A:U,21,0)</f>
        <v>直采</v>
      </c>
    </row>
    <row r="68" s="5" customFormat="1" hidden="1" spans="1:9">
      <c r="A68" s="6">
        <v>999229806299043</v>
      </c>
      <c r="B68" s="7">
        <v>45345</v>
      </c>
      <c r="C68" s="7">
        <v>45346</v>
      </c>
      <c r="D68" s="5">
        <v>142.07</v>
      </c>
      <c r="E68" s="5" t="str">
        <f>VLOOKUP(A68,HOP!A:L,12,0)</f>
        <v>142.07</v>
      </c>
      <c r="F68" s="5" t="str">
        <f>VLOOKUP(A68,HOP!A:C,3,0)</f>
        <v>4613702</v>
      </c>
      <c r="G68" s="5">
        <f t="shared" si="2"/>
        <v>0</v>
      </c>
      <c r="H68" s="5" t="str">
        <f t="shared" si="3"/>
        <v>，4613702</v>
      </c>
      <c r="I68" s="5" t="str">
        <f>VLOOKUP(A68,HOP!A:U,21,0)</f>
        <v>直采</v>
      </c>
    </row>
    <row r="69" s="5" customFormat="1" hidden="1" spans="1:9">
      <c r="A69" s="6">
        <v>999229807960034</v>
      </c>
      <c r="B69" s="7">
        <v>45339</v>
      </c>
      <c r="C69" s="7">
        <v>45341</v>
      </c>
      <c r="D69" s="5">
        <v>82.47</v>
      </c>
      <c r="E69" s="5" t="str">
        <f>VLOOKUP(A69,HOP!A:L,12,0)</f>
        <v>82.47</v>
      </c>
      <c r="F69" s="5" t="str">
        <f>VLOOKUP(A69,HOP!A:C,3,0)</f>
        <v>4614329</v>
      </c>
      <c r="G69" s="5">
        <f t="shared" si="2"/>
        <v>0</v>
      </c>
      <c r="H69" s="5" t="str">
        <f t="shared" si="3"/>
        <v>，4614329</v>
      </c>
      <c r="I69" s="5" t="str">
        <f>VLOOKUP(A69,HOP!A:U,21,0)</f>
        <v>直采</v>
      </c>
    </row>
    <row r="70" s="5" customFormat="1" hidden="1" spans="1:9">
      <c r="A70" s="6">
        <v>999229807989082</v>
      </c>
      <c r="B70" s="7">
        <v>45339</v>
      </c>
      <c r="C70" s="7">
        <v>45341</v>
      </c>
      <c r="D70" s="5">
        <v>82.19</v>
      </c>
      <c r="E70" s="5" t="str">
        <f>VLOOKUP(A70,HOP!A:L,12,0)</f>
        <v>82.19</v>
      </c>
      <c r="F70" s="5" t="str">
        <f>VLOOKUP(A70,HOP!A:C,3,0)</f>
        <v>4614347</v>
      </c>
      <c r="G70" s="5">
        <f t="shared" si="2"/>
        <v>0</v>
      </c>
      <c r="H70" s="5" t="str">
        <f t="shared" si="3"/>
        <v>，4614347</v>
      </c>
      <c r="I70" s="5" t="str">
        <f>VLOOKUP(A70,HOP!A:U,21,0)</f>
        <v>直采</v>
      </c>
    </row>
    <row r="71" s="5" customFormat="1" hidden="1" spans="1:9">
      <c r="A71" s="6">
        <v>999229813701677</v>
      </c>
      <c r="B71" s="7">
        <v>45343</v>
      </c>
      <c r="C71" s="7">
        <v>45347</v>
      </c>
      <c r="D71" s="5">
        <v>953.56</v>
      </c>
      <c r="E71" s="5" t="str">
        <f>VLOOKUP(A71,HOP!A:L,12,0)</f>
        <v>953.56</v>
      </c>
      <c r="F71" s="5" t="str">
        <f>VLOOKUP(A71,HOP!A:C,3,0)</f>
        <v>4617179</v>
      </c>
      <c r="G71" s="5">
        <f t="shared" si="2"/>
        <v>0</v>
      </c>
      <c r="H71" s="5" t="str">
        <f t="shared" si="3"/>
        <v>，4617179</v>
      </c>
      <c r="I71" s="5" t="str">
        <f>VLOOKUP(A71,HOP!A:U,21,0)</f>
        <v>直采</v>
      </c>
    </row>
    <row r="72" s="5" customFormat="1" hidden="1" spans="1:9">
      <c r="A72" s="6">
        <v>999229814707779</v>
      </c>
      <c r="B72" s="7">
        <v>45343</v>
      </c>
      <c r="C72" s="7">
        <v>45344</v>
      </c>
      <c r="D72" s="5">
        <v>90.23</v>
      </c>
      <c r="E72" s="5" t="str">
        <f>VLOOKUP(A72,HOP!A:L,12,0)</f>
        <v>90.23</v>
      </c>
      <c r="F72" s="5" t="str">
        <f>VLOOKUP(A72,HOP!A:C,3,0)</f>
        <v>4617480</v>
      </c>
      <c r="G72" s="5">
        <f t="shared" si="2"/>
        <v>0</v>
      </c>
      <c r="H72" s="5" t="str">
        <f t="shared" si="3"/>
        <v>，4617480</v>
      </c>
      <c r="I72" s="5" t="str">
        <f>VLOOKUP(A72,HOP!A:U,21,0)</f>
        <v>直采</v>
      </c>
    </row>
    <row r="73" s="5" customFormat="1" hidden="1" spans="1:9">
      <c r="A73" s="6">
        <v>999229817276771</v>
      </c>
      <c r="B73" s="7">
        <v>45342</v>
      </c>
      <c r="C73" s="7">
        <v>45344</v>
      </c>
      <c r="D73" s="5">
        <v>509.84</v>
      </c>
      <c r="E73" s="5" t="str">
        <f>VLOOKUP(A73,HOP!A:L,12,0)</f>
        <v>509.84</v>
      </c>
      <c r="F73" s="5" t="str">
        <f>VLOOKUP(A73,HOP!A:C,3,0)</f>
        <v>4618176</v>
      </c>
      <c r="G73" s="5">
        <f t="shared" si="2"/>
        <v>0</v>
      </c>
      <c r="H73" s="5" t="str">
        <f t="shared" si="3"/>
        <v>，4618176</v>
      </c>
      <c r="I73" s="5" t="str">
        <f>VLOOKUP(A73,HOP!A:U,21,0)</f>
        <v>直采</v>
      </c>
    </row>
    <row r="74" s="5" customFormat="1" hidden="1" spans="1:9">
      <c r="A74" s="6">
        <v>999229827020544</v>
      </c>
      <c r="B74" s="7">
        <v>45338</v>
      </c>
      <c r="C74" s="7">
        <v>45341</v>
      </c>
      <c r="D74" s="5">
        <v>646.32</v>
      </c>
      <c r="E74" s="5" t="str">
        <f>VLOOKUP(A74,HOP!A:L,12,0)</f>
        <v>646.32</v>
      </c>
      <c r="F74" s="5" t="str">
        <f>VLOOKUP(A74,HOP!A:C,3,0)</f>
        <v>4621653</v>
      </c>
      <c r="G74" s="5">
        <f t="shared" si="2"/>
        <v>0</v>
      </c>
      <c r="H74" s="5" t="str">
        <f t="shared" si="3"/>
        <v>，4621653</v>
      </c>
      <c r="I74" s="5" t="str">
        <f>VLOOKUP(A74,HOP!A:U,21,0)</f>
        <v>直采</v>
      </c>
    </row>
    <row r="75" s="5" customFormat="1" hidden="1" spans="1:9">
      <c r="A75" s="6">
        <v>999229831899541</v>
      </c>
      <c r="B75" s="7">
        <v>45340</v>
      </c>
      <c r="C75" s="7">
        <v>45341</v>
      </c>
      <c r="D75" s="5">
        <v>206.43</v>
      </c>
      <c r="E75" s="5" t="str">
        <f>VLOOKUP(A75,HOP!A:L,12,0)</f>
        <v>206.43</v>
      </c>
      <c r="F75" s="5" t="str">
        <f>VLOOKUP(A75,HOP!A:C,3,0)</f>
        <v>4623423</v>
      </c>
      <c r="G75" s="5">
        <f t="shared" si="2"/>
        <v>0</v>
      </c>
      <c r="H75" s="5" t="str">
        <f t="shared" si="3"/>
        <v>，4623423</v>
      </c>
      <c r="I75" s="5" t="str">
        <f>VLOOKUP(A75,HOP!A:U,21,0)</f>
        <v>直采</v>
      </c>
    </row>
    <row r="76" s="5" customFormat="1" hidden="1" spans="1:9">
      <c r="A76" s="6">
        <v>999229836121040</v>
      </c>
      <c r="B76" s="7">
        <v>45342</v>
      </c>
      <c r="C76" s="7">
        <v>45344</v>
      </c>
      <c r="D76" s="5">
        <v>197.14</v>
      </c>
      <c r="E76" s="5" t="str">
        <f>VLOOKUP(A76,HOP!A:L,12,0)</f>
        <v>197.14</v>
      </c>
      <c r="F76" s="5" t="str">
        <f>VLOOKUP(A76,HOP!A:C,3,0)</f>
        <v>4624629</v>
      </c>
      <c r="G76" s="5">
        <f t="shared" si="2"/>
        <v>0</v>
      </c>
      <c r="H76" s="5" t="str">
        <f t="shared" si="3"/>
        <v>，4624629</v>
      </c>
      <c r="I76" s="5" t="str">
        <f>VLOOKUP(A76,HOP!A:U,21,0)</f>
        <v>直采</v>
      </c>
    </row>
    <row r="77" s="5" customFormat="1" hidden="1" spans="1:9">
      <c r="A77" s="6">
        <v>999229840631327</v>
      </c>
      <c r="B77" s="7">
        <v>45340</v>
      </c>
      <c r="C77" s="7">
        <v>45342</v>
      </c>
      <c r="D77" s="5">
        <v>74.04</v>
      </c>
      <c r="E77" s="5" t="str">
        <f>VLOOKUP(A77,HOP!A:L,12,0)</f>
        <v>74.04</v>
      </c>
      <c r="F77" s="5" t="str">
        <f>VLOOKUP(A77,HOP!A:C,3,0)</f>
        <v>4625508</v>
      </c>
      <c r="G77" s="5">
        <f t="shared" si="2"/>
        <v>0</v>
      </c>
      <c r="H77" s="5" t="str">
        <f t="shared" si="3"/>
        <v>，4625508</v>
      </c>
      <c r="I77" s="5" t="str">
        <f>VLOOKUP(A77,HOP!A:U,21,0)</f>
        <v>直采</v>
      </c>
    </row>
    <row r="78" s="5" customFormat="1" hidden="1" spans="1:9">
      <c r="A78" s="6">
        <v>999229845733654</v>
      </c>
      <c r="B78" s="7">
        <v>45340</v>
      </c>
      <c r="C78" s="7">
        <v>45343</v>
      </c>
      <c r="D78" s="5">
        <v>101.91</v>
      </c>
      <c r="E78" s="5" t="str">
        <f>VLOOKUP(A78,HOP!A:L,12,0)</f>
        <v>101.91</v>
      </c>
      <c r="F78" s="5" t="str">
        <f>VLOOKUP(A78,HOP!A:C,3,0)</f>
        <v>4627048</v>
      </c>
      <c r="G78" s="5">
        <f t="shared" si="2"/>
        <v>0</v>
      </c>
      <c r="H78" s="5" t="str">
        <f t="shared" si="3"/>
        <v>，4627048</v>
      </c>
      <c r="I78" s="5" t="str">
        <f>VLOOKUP(A78,HOP!A:U,21,0)</f>
        <v>直采</v>
      </c>
    </row>
    <row r="79" s="5" customFormat="1" hidden="1" spans="1:9">
      <c r="A79" s="6">
        <v>999229846616218</v>
      </c>
      <c r="B79" s="7">
        <v>45343</v>
      </c>
      <c r="C79" s="7">
        <v>45345</v>
      </c>
      <c r="D79" s="5">
        <v>308.88</v>
      </c>
      <c r="E79" s="5" t="str">
        <f>VLOOKUP(A79,HOP!A:L,12,0)</f>
        <v>308.88</v>
      </c>
      <c r="F79" s="5" t="str">
        <f>VLOOKUP(A79,HOP!A:C,3,0)</f>
        <v>4627576</v>
      </c>
      <c r="G79" s="5">
        <f t="shared" si="2"/>
        <v>0</v>
      </c>
      <c r="H79" s="5" t="str">
        <f t="shared" si="3"/>
        <v>，4627576</v>
      </c>
      <c r="I79" s="5" t="str">
        <f>VLOOKUP(A79,HOP!A:U,21,0)</f>
        <v>直采</v>
      </c>
    </row>
    <row r="80" s="5" customFormat="1" hidden="1" spans="1:9">
      <c r="A80" s="6">
        <v>999229887652141</v>
      </c>
      <c r="B80" s="7">
        <v>45341</v>
      </c>
      <c r="C80" s="7">
        <v>45343</v>
      </c>
      <c r="D80" s="5">
        <v>419.8</v>
      </c>
      <c r="E80" s="5" t="str">
        <f>VLOOKUP(A80,HOP!A:L,12,0)</f>
        <v>419.80</v>
      </c>
      <c r="F80" s="5" t="str">
        <f>VLOOKUP(A80,HOP!A:C,3,0)</f>
        <v>4629629</v>
      </c>
      <c r="G80" s="5">
        <f t="shared" si="2"/>
        <v>0</v>
      </c>
      <c r="H80" s="5" t="str">
        <f t="shared" si="3"/>
        <v>，4629629</v>
      </c>
      <c r="I80" s="5" t="str">
        <f>VLOOKUP(A80,HOP!A:U,21,0)</f>
        <v>直采</v>
      </c>
    </row>
    <row r="81" s="5" customFormat="1" hidden="1" spans="1:9">
      <c r="A81" s="6">
        <v>999229889237285</v>
      </c>
      <c r="B81" s="7">
        <v>45343</v>
      </c>
      <c r="C81" s="7">
        <v>45344</v>
      </c>
      <c r="D81" s="5">
        <v>110.49</v>
      </c>
      <c r="E81" s="5" t="str">
        <f>VLOOKUP(A81,HOP!A:L,12,0)</f>
        <v>110.49</v>
      </c>
      <c r="F81" s="5" t="str">
        <f>VLOOKUP(A81,HOP!A:C,3,0)</f>
        <v>4630208</v>
      </c>
      <c r="G81" s="5">
        <f t="shared" si="2"/>
        <v>0</v>
      </c>
      <c r="H81" s="5" t="str">
        <f t="shared" si="3"/>
        <v>，4630208</v>
      </c>
      <c r="I81" s="5" t="str">
        <f>VLOOKUP(A81,HOP!A:U,21,0)</f>
        <v>直采</v>
      </c>
    </row>
    <row r="82" s="5" customFormat="1" hidden="1" spans="1:9">
      <c r="A82" s="6">
        <v>999229892637668</v>
      </c>
      <c r="B82" s="7">
        <v>45340</v>
      </c>
      <c r="C82" s="7">
        <v>45342</v>
      </c>
      <c r="D82" s="5">
        <v>773.32</v>
      </c>
      <c r="E82" s="5" t="str">
        <f>VLOOKUP(A82,HOP!A:L,12,0)</f>
        <v>773.32</v>
      </c>
      <c r="F82" s="5" t="str">
        <f>VLOOKUP(A82,HOP!A:C,3,0)</f>
        <v>4632289</v>
      </c>
      <c r="G82" s="5">
        <f t="shared" si="2"/>
        <v>0</v>
      </c>
      <c r="H82" s="5" t="str">
        <f t="shared" si="3"/>
        <v>，4632289</v>
      </c>
      <c r="I82" s="5" t="str">
        <f>VLOOKUP(A82,HOP!A:U,21,0)</f>
        <v>直采</v>
      </c>
    </row>
    <row r="83" s="5" customFormat="1" hidden="1" spans="1:9">
      <c r="A83" s="6">
        <v>999229900613927</v>
      </c>
      <c r="B83" s="7">
        <v>45339</v>
      </c>
      <c r="C83" s="7">
        <v>45341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2"/>
        <v>#N/A</v>
      </c>
      <c r="H83" s="5" t="e">
        <f t="shared" si="3"/>
        <v>#N/A</v>
      </c>
      <c r="I83" s="5" t="e">
        <f>VLOOKUP(A83,HOP!A:U,21,0)</f>
        <v>#N/A</v>
      </c>
    </row>
    <row r="84" s="5" customFormat="1" hidden="1" spans="1:9">
      <c r="A84" s="6">
        <v>999229902007923</v>
      </c>
      <c r="B84" s="7">
        <v>45340</v>
      </c>
      <c r="C84" s="7">
        <v>45341</v>
      </c>
      <c r="D84" s="5">
        <v>43.27</v>
      </c>
      <c r="E84" s="5" t="str">
        <f>VLOOKUP(A84,HOP!A:L,12,0)</f>
        <v>43.27</v>
      </c>
      <c r="F84" s="5" t="str">
        <f>VLOOKUP(A84,HOP!A:C,3,0)</f>
        <v>4634899</v>
      </c>
      <c r="G84" s="5">
        <f t="shared" si="2"/>
        <v>0</v>
      </c>
      <c r="H84" s="5" t="str">
        <f t="shared" si="3"/>
        <v>，4634899</v>
      </c>
      <c r="I84" s="5" t="str">
        <f>VLOOKUP(A84,HOP!A:U,21,0)</f>
        <v>直采</v>
      </c>
    </row>
    <row r="85" s="5" customFormat="1" hidden="1" spans="1:9">
      <c r="A85" s="6">
        <v>999229904458160</v>
      </c>
      <c r="B85" s="7">
        <v>45340</v>
      </c>
      <c r="C85" s="7">
        <v>45341</v>
      </c>
      <c r="D85" s="5">
        <v>235.76</v>
      </c>
      <c r="E85" s="5" t="str">
        <f>VLOOKUP(A85,HOP!A:L,12,0)</f>
        <v>235.76</v>
      </c>
      <c r="F85" s="5" t="str">
        <f>VLOOKUP(A85,HOP!A:C,3,0)</f>
        <v>4636064</v>
      </c>
      <c r="G85" s="5">
        <f t="shared" si="2"/>
        <v>0</v>
      </c>
      <c r="H85" s="5" t="str">
        <f t="shared" si="3"/>
        <v>，4636064</v>
      </c>
      <c r="I85" s="5" t="str">
        <f>VLOOKUP(A85,HOP!A:U,21,0)</f>
        <v>直采</v>
      </c>
    </row>
    <row r="86" s="5" customFormat="1" hidden="1" spans="1:9">
      <c r="A86" s="6">
        <v>29914205274</v>
      </c>
      <c r="B86" s="7">
        <v>45340</v>
      </c>
      <c r="C86" s="7">
        <v>45344</v>
      </c>
      <c r="D86" s="5">
        <v>360.92</v>
      </c>
      <c r="E86" s="5" t="str">
        <f>VLOOKUP(A86,HOP!A:L,12,0)</f>
        <v>360.92</v>
      </c>
      <c r="F86" s="5" t="str">
        <f>VLOOKUP(A86,HOP!A:C,3,0)</f>
        <v>4639644</v>
      </c>
      <c r="G86" s="5">
        <f t="shared" si="2"/>
        <v>0</v>
      </c>
      <c r="H86" s="5" t="str">
        <f t="shared" si="3"/>
        <v>，4639644</v>
      </c>
      <c r="I86" s="5" t="str">
        <f>VLOOKUP(A86,HOP!A:U,21,0)</f>
        <v>直采</v>
      </c>
    </row>
    <row r="87" s="5" customFormat="1" hidden="1" spans="1:9">
      <c r="A87" s="6">
        <v>999229921627739</v>
      </c>
      <c r="B87" s="7">
        <v>45340</v>
      </c>
      <c r="C87" s="7">
        <v>45342</v>
      </c>
      <c r="D87" s="5">
        <v>109.54</v>
      </c>
      <c r="E87" s="5" t="str">
        <f>VLOOKUP(A87,HOP!A:L,12,0)</f>
        <v>109.54</v>
      </c>
      <c r="F87" s="5" t="str">
        <f>VLOOKUP(A87,HOP!A:C,3,0)</f>
        <v>4642494</v>
      </c>
      <c r="G87" s="5">
        <f t="shared" si="2"/>
        <v>0</v>
      </c>
      <c r="H87" s="5" t="str">
        <f t="shared" si="3"/>
        <v>，4642494</v>
      </c>
      <c r="I87" s="5" t="str">
        <f>VLOOKUP(A87,HOP!A:U,21,0)</f>
        <v>直采</v>
      </c>
    </row>
    <row r="88" s="5" customFormat="1" hidden="1" spans="1:9">
      <c r="A88" s="6">
        <v>999229921690092</v>
      </c>
      <c r="B88" s="7">
        <v>45343</v>
      </c>
      <c r="C88" s="7">
        <v>45345</v>
      </c>
      <c r="D88" s="5">
        <v>351.05</v>
      </c>
      <c r="E88" s="5" t="str">
        <f>VLOOKUP(A88,HOP!A:L,12,0)</f>
        <v>351.05</v>
      </c>
      <c r="F88" s="5" t="str">
        <f>VLOOKUP(A88,HOP!A:C,3,0)</f>
        <v>4642582</v>
      </c>
      <c r="G88" s="5">
        <f t="shared" si="2"/>
        <v>0</v>
      </c>
      <c r="H88" s="5" t="str">
        <f t="shared" si="3"/>
        <v>，4642582</v>
      </c>
      <c r="I88" s="5" t="str">
        <f>VLOOKUP(A88,HOP!A:U,21,0)</f>
        <v>直采</v>
      </c>
    </row>
    <row r="89" s="5" customFormat="1" hidden="1" spans="1:9">
      <c r="A89" s="6">
        <v>999229925683134</v>
      </c>
      <c r="B89" s="7">
        <v>45343</v>
      </c>
      <c r="C89" s="7">
        <v>45344</v>
      </c>
      <c r="D89" s="5">
        <v>111.07</v>
      </c>
      <c r="E89" s="5" t="str">
        <f>VLOOKUP(A89,HOP!A:L,12,0)</f>
        <v>111.07</v>
      </c>
      <c r="F89" s="5" t="str">
        <f>VLOOKUP(A89,HOP!A:C,3,0)</f>
        <v>4644381</v>
      </c>
      <c r="G89" s="5">
        <f t="shared" si="2"/>
        <v>0</v>
      </c>
      <c r="H89" s="5" t="str">
        <f t="shared" si="3"/>
        <v>，4644381</v>
      </c>
      <c r="I89" s="5" t="str">
        <f>VLOOKUP(A89,HOP!A:U,21,0)</f>
        <v>直采</v>
      </c>
    </row>
    <row r="90" s="5" customFormat="1" hidden="1" spans="1:9">
      <c r="A90" s="6">
        <v>999229925720076</v>
      </c>
      <c r="B90" s="7">
        <v>45343</v>
      </c>
      <c r="C90" s="7">
        <v>45344</v>
      </c>
      <c r="D90" s="5">
        <v>111.07</v>
      </c>
      <c r="E90" s="5" t="str">
        <f>VLOOKUP(A90,HOP!A:L,12,0)</f>
        <v>111.07</v>
      </c>
      <c r="F90" s="5" t="str">
        <f>VLOOKUP(A90,HOP!A:C,3,0)</f>
        <v>4644404</v>
      </c>
      <c r="G90" s="5">
        <f t="shared" si="2"/>
        <v>0</v>
      </c>
      <c r="H90" s="5" t="str">
        <f t="shared" si="3"/>
        <v>，4644404</v>
      </c>
      <c r="I90" s="5" t="str">
        <f>VLOOKUP(A90,HOP!A:U,21,0)</f>
        <v>直采</v>
      </c>
    </row>
    <row r="91" s="5" customFormat="1" hidden="1" spans="1:9">
      <c r="A91" s="6">
        <v>29926185764</v>
      </c>
      <c r="B91" s="7">
        <v>45337</v>
      </c>
      <c r="C91" s="7">
        <v>45341</v>
      </c>
      <c r="D91" s="5">
        <v>1765.73</v>
      </c>
      <c r="E91" s="5" t="str">
        <f>VLOOKUP(A91,HOP!A:L,12,0)</f>
        <v>1765.73</v>
      </c>
      <c r="F91" s="5" t="str">
        <f>VLOOKUP(A91,HOP!A:C,3,0)</f>
        <v>4644823</v>
      </c>
      <c r="G91" s="5">
        <f t="shared" si="2"/>
        <v>0</v>
      </c>
      <c r="H91" s="5" t="str">
        <f t="shared" si="3"/>
        <v>，4644823</v>
      </c>
      <c r="I91" s="5" t="str">
        <f>VLOOKUP(A91,HOP!A:U,21,0)</f>
        <v>直采</v>
      </c>
    </row>
    <row r="92" s="5" customFormat="1" hidden="1" spans="1:9">
      <c r="A92" s="6">
        <v>999229930180045</v>
      </c>
      <c r="B92" s="7">
        <v>45345</v>
      </c>
      <c r="C92" s="7">
        <v>45346</v>
      </c>
      <c r="D92" s="5">
        <v>163.89</v>
      </c>
      <c r="E92" s="5" t="str">
        <f>VLOOKUP(A92,HOP!A:L,12,0)</f>
        <v>163.89</v>
      </c>
      <c r="F92" s="5" t="str">
        <f>VLOOKUP(A92,HOP!A:C,3,0)</f>
        <v>4645914</v>
      </c>
      <c r="G92" s="5">
        <f t="shared" si="2"/>
        <v>0</v>
      </c>
      <c r="H92" s="5" t="str">
        <f t="shared" si="3"/>
        <v>，4645914</v>
      </c>
      <c r="I92" s="5" t="str">
        <f>VLOOKUP(A92,HOP!A:U,21,0)</f>
        <v>直采</v>
      </c>
    </row>
    <row r="93" s="5" customFormat="1" hidden="1" spans="1:9">
      <c r="A93" s="6">
        <v>29941498537</v>
      </c>
      <c r="B93" s="7">
        <v>45339</v>
      </c>
      <c r="C93" s="7">
        <v>45341</v>
      </c>
      <c r="D93" s="5">
        <v>83.15</v>
      </c>
      <c r="E93" s="5" t="str">
        <f>VLOOKUP(A93,HOP!A:L,12,0)</f>
        <v>83.15</v>
      </c>
      <c r="F93" s="5" t="str">
        <f>VLOOKUP(A93,HOP!A:C,3,0)</f>
        <v>4649682</v>
      </c>
      <c r="G93" s="5">
        <f t="shared" si="2"/>
        <v>0</v>
      </c>
      <c r="H93" s="5" t="str">
        <f t="shared" si="3"/>
        <v>，4649682</v>
      </c>
      <c r="I93" s="5" t="str">
        <f>VLOOKUP(A93,HOP!A:U,21,0)</f>
        <v>直采</v>
      </c>
    </row>
    <row r="94" s="5" customFormat="1" hidden="1" spans="1:9">
      <c r="A94" s="6">
        <v>999229943057782</v>
      </c>
      <c r="B94" s="7">
        <v>45338</v>
      </c>
      <c r="C94" s="7">
        <v>45341</v>
      </c>
      <c r="D94" s="5">
        <v>130.14</v>
      </c>
      <c r="E94" s="5" t="str">
        <f>VLOOKUP(A94,HOP!A:L,12,0)</f>
        <v>130.14</v>
      </c>
      <c r="F94" s="5" t="str">
        <f>VLOOKUP(A94,HOP!A:C,3,0)</f>
        <v>4649958</v>
      </c>
      <c r="G94" s="5">
        <f t="shared" si="2"/>
        <v>0</v>
      </c>
      <c r="H94" s="5" t="str">
        <f t="shared" si="3"/>
        <v>，4649958</v>
      </c>
      <c r="I94" s="5" t="str">
        <f>VLOOKUP(A94,HOP!A:U,21,0)</f>
        <v>直采</v>
      </c>
    </row>
    <row r="95" s="5" customFormat="1" hidden="1" spans="1:9">
      <c r="A95" s="6">
        <v>999229943247665</v>
      </c>
      <c r="B95" s="7">
        <v>45338</v>
      </c>
      <c r="C95" s="7">
        <v>45342</v>
      </c>
      <c r="D95" s="5">
        <v>182.44</v>
      </c>
      <c r="E95" s="5" t="str">
        <f>VLOOKUP(A95,HOP!A:L,12,0)</f>
        <v>182.44</v>
      </c>
      <c r="F95" s="5" t="str">
        <f>VLOOKUP(A95,HOP!A:C,3,0)</f>
        <v>4649998</v>
      </c>
      <c r="G95" s="5">
        <f t="shared" si="2"/>
        <v>0</v>
      </c>
      <c r="H95" s="5" t="str">
        <f t="shared" si="3"/>
        <v>，4649998</v>
      </c>
      <c r="I95" s="5" t="str">
        <f>VLOOKUP(A95,HOP!A:U,21,0)</f>
        <v>直采</v>
      </c>
    </row>
    <row r="96" s="5" customFormat="1" hidden="1" spans="1:9">
      <c r="A96" s="6">
        <v>999229943848605</v>
      </c>
      <c r="B96" s="7">
        <v>45338</v>
      </c>
      <c r="C96" s="7">
        <v>45342</v>
      </c>
      <c r="D96" s="5">
        <v>410.48</v>
      </c>
      <c r="E96" s="5" t="str">
        <f>VLOOKUP(A96,HOP!A:L,12,0)</f>
        <v>410.48</v>
      </c>
      <c r="F96" s="5" t="str">
        <f>VLOOKUP(A96,HOP!A:C,3,0)</f>
        <v>4650150</v>
      </c>
      <c r="G96" s="5">
        <f t="shared" si="2"/>
        <v>0</v>
      </c>
      <c r="H96" s="5" t="str">
        <f t="shared" si="3"/>
        <v>，4650150</v>
      </c>
      <c r="I96" s="5" t="str">
        <f>VLOOKUP(A96,HOP!A:U,21,0)</f>
        <v>直采</v>
      </c>
    </row>
    <row r="97" s="5" customFormat="1" spans="1:10">
      <c r="A97" s="6">
        <v>29949577288</v>
      </c>
      <c r="B97" s="7">
        <v>45340</v>
      </c>
      <c r="C97" s="7">
        <v>45342</v>
      </c>
      <c r="D97" s="5">
        <v>650.54</v>
      </c>
      <c r="E97" s="5" t="str">
        <f>VLOOKUP(A97,HOP!A:L,12,0)</f>
        <v>789.54</v>
      </c>
      <c r="F97" s="5" t="str">
        <f>VLOOKUP(A97,HOP!A:C,3,0)</f>
        <v>4651970</v>
      </c>
      <c r="G97" s="5">
        <f t="shared" si="2"/>
        <v>-139</v>
      </c>
      <c r="H97" s="5" t="str">
        <f t="shared" si="3"/>
        <v>，4651970</v>
      </c>
      <c r="I97" s="5" t="str">
        <f>VLOOKUP(A97,HOP!A:U,21,0)</f>
        <v>直采</v>
      </c>
      <c r="J97" s="5" t="s">
        <v>1446</v>
      </c>
    </row>
    <row r="98" s="5" customFormat="1" hidden="1" spans="1:9">
      <c r="A98" s="6">
        <v>999229950312904</v>
      </c>
      <c r="B98" s="7">
        <v>45340</v>
      </c>
      <c r="C98" s="7">
        <v>45341</v>
      </c>
      <c r="D98" s="5">
        <v>544.89</v>
      </c>
      <c r="E98" s="5" t="str">
        <f>VLOOKUP(A98,HOP!A:L,12,0)</f>
        <v>544.89</v>
      </c>
      <c r="F98" s="5" t="str">
        <f>VLOOKUP(A98,HOP!A:C,3,0)</f>
        <v>4652241</v>
      </c>
      <c r="G98" s="5">
        <f t="shared" si="2"/>
        <v>0</v>
      </c>
      <c r="H98" s="5" t="str">
        <f t="shared" si="3"/>
        <v>，4652241</v>
      </c>
      <c r="I98" s="5" t="str">
        <f>VLOOKUP(A98,HOP!A:U,21,0)</f>
        <v>直采</v>
      </c>
    </row>
    <row r="99" s="5" customFormat="1" hidden="1" spans="1:9">
      <c r="A99" s="6">
        <v>999229950703208</v>
      </c>
      <c r="B99" s="7">
        <v>45340</v>
      </c>
      <c r="C99" s="7">
        <v>45343</v>
      </c>
      <c r="D99" s="5">
        <v>1230.46</v>
      </c>
      <c r="E99" s="5" t="str">
        <f>VLOOKUP(A99,HOP!A:L,12,0)</f>
        <v>1230.46</v>
      </c>
      <c r="F99" s="5" t="str">
        <f>VLOOKUP(A99,HOP!A:C,3,0)</f>
        <v>4652408</v>
      </c>
      <c r="G99" s="5">
        <f t="shared" si="2"/>
        <v>0</v>
      </c>
      <c r="H99" s="5" t="str">
        <f t="shared" si="3"/>
        <v>，4652408</v>
      </c>
      <c r="I99" s="5" t="str">
        <f>VLOOKUP(A99,HOP!A:U,21,0)</f>
        <v>直采</v>
      </c>
    </row>
    <row r="100" s="5" customFormat="1" hidden="1" spans="1:9">
      <c r="A100" s="6">
        <v>999229950959022</v>
      </c>
      <c r="B100" s="7">
        <v>45344</v>
      </c>
      <c r="C100" s="7">
        <v>45347</v>
      </c>
      <c r="D100" s="5">
        <v>204.33</v>
      </c>
      <c r="E100" s="5" t="str">
        <f>VLOOKUP(A100,HOP!A:L,12,0)</f>
        <v>204.33</v>
      </c>
      <c r="F100" s="5" t="str">
        <f>VLOOKUP(A100,HOP!A:C,3,0)</f>
        <v>4652530</v>
      </c>
      <c r="G100" s="5">
        <f t="shared" si="2"/>
        <v>0</v>
      </c>
      <c r="H100" s="5" t="str">
        <f t="shared" si="3"/>
        <v>，4652530</v>
      </c>
      <c r="I100" s="5" t="str">
        <f>VLOOKUP(A100,HOP!A:U,21,0)</f>
        <v>直采</v>
      </c>
    </row>
    <row r="101" s="5" customFormat="1" hidden="1" spans="1:9">
      <c r="A101" s="6">
        <v>29998680302</v>
      </c>
      <c r="B101" s="7">
        <v>45341</v>
      </c>
      <c r="C101" s="7">
        <v>45342</v>
      </c>
      <c r="D101" s="5">
        <v>858.2</v>
      </c>
      <c r="E101" s="5" t="str">
        <f>VLOOKUP(A101,HOP!A:L,12,0)</f>
        <v>858.20</v>
      </c>
      <c r="F101" s="5" t="str">
        <f>VLOOKUP(A101,HOP!A:C,3,0)</f>
        <v>4654031</v>
      </c>
      <c r="G101" s="5">
        <f t="shared" si="2"/>
        <v>0</v>
      </c>
      <c r="H101" s="5" t="str">
        <f t="shared" si="3"/>
        <v>，4654031</v>
      </c>
      <c r="I101" s="5" t="str">
        <f>VLOOKUP(A101,HOP!A:U,21,0)</f>
        <v>直采</v>
      </c>
    </row>
    <row r="102" s="5" customFormat="1" hidden="1" spans="1:9">
      <c r="A102" s="6">
        <v>999229998777529</v>
      </c>
      <c r="B102" s="7">
        <v>45340</v>
      </c>
      <c r="C102" s="7">
        <v>45341</v>
      </c>
      <c r="D102" s="5">
        <v>544.89</v>
      </c>
      <c r="E102" s="5" t="str">
        <f>VLOOKUP(A102,HOP!A:L,12,0)</f>
        <v>544.89</v>
      </c>
      <c r="F102" s="5" t="str">
        <f>VLOOKUP(A102,HOP!A:C,3,0)</f>
        <v>4654046</v>
      </c>
      <c r="G102" s="5">
        <f t="shared" si="2"/>
        <v>0</v>
      </c>
      <c r="H102" s="5" t="str">
        <f t="shared" si="3"/>
        <v>，4654046</v>
      </c>
      <c r="I102" s="5" t="str">
        <f>VLOOKUP(A102,HOP!A:U,21,0)</f>
        <v>直采</v>
      </c>
    </row>
    <row r="103" s="5" customFormat="1" hidden="1" spans="1:9">
      <c r="A103" s="6">
        <v>999229999092922</v>
      </c>
      <c r="B103" s="7">
        <v>45340</v>
      </c>
      <c r="C103" s="7">
        <v>45342</v>
      </c>
      <c r="D103" s="5">
        <v>274.94</v>
      </c>
      <c r="E103" s="5" t="str">
        <f>VLOOKUP(A103,HOP!A:L,12,0)</f>
        <v>274.94</v>
      </c>
      <c r="F103" s="5" t="str">
        <f>VLOOKUP(A103,HOP!A:C,3,0)</f>
        <v>4654121</v>
      </c>
      <c r="G103" s="5">
        <f t="shared" si="2"/>
        <v>0</v>
      </c>
      <c r="H103" s="5" t="str">
        <f t="shared" si="3"/>
        <v>，4654121</v>
      </c>
      <c r="I103" s="5" t="str">
        <f>VLOOKUP(A103,HOP!A:U,21,0)</f>
        <v>直采</v>
      </c>
    </row>
    <row r="104" s="5" customFormat="1" hidden="1" spans="1:9">
      <c r="A104" s="6">
        <v>999229999244043</v>
      </c>
      <c r="B104" s="7">
        <v>45337</v>
      </c>
      <c r="C104" s="7">
        <v>45342</v>
      </c>
      <c r="D104" s="5">
        <v>215.33</v>
      </c>
      <c r="E104" s="5" t="str">
        <f>VLOOKUP(A104,HOP!A:L,12,0)</f>
        <v>215.33</v>
      </c>
      <c r="F104" s="5" t="str">
        <f>VLOOKUP(A104,HOP!A:C,3,0)</f>
        <v>4654148</v>
      </c>
      <c r="G104" s="5">
        <f t="shared" si="2"/>
        <v>0</v>
      </c>
      <c r="H104" s="5" t="str">
        <f t="shared" si="3"/>
        <v>，4654148</v>
      </c>
      <c r="I104" s="5" t="str">
        <f>VLOOKUP(A104,HOP!A:U,21,0)</f>
        <v>直采</v>
      </c>
    </row>
    <row r="105" s="5" customFormat="1" hidden="1" spans="1:9">
      <c r="A105" s="6">
        <v>999229999636230</v>
      </c>
      <c r="B105" s="7">
        <v>45339</v>
      </c>
      <c r="C105" s="7">
        <v>45341</v>
      </c>
      <c r="D105" s="5">
        <v>247.42</v>
      </c>
      <c r="E105" s="5" t="str">
        <f>VLOOKUP(A105,HOP!A:L,12,0)</f>
        <v>247.42</v>
      </c>
      <c r="F105" s="5" t="str">
        <f>VLOOKUP(A105,HOP!A:C,3,0)</f>
        <v>4654241</v>
      </c>
      <c r="G105" s="5">
        <f t="shared" si="2"/>
        <v>0</v>
      </c>
      <c r="H105" s="5" t="str">
        <f t="shared" si="3"/>
        <v>，4654241</v>
      </c>
      <c r="I105" s="5" t="str">
        <f>VLOOKUP(A105,HOP!A:U,21,0)</f>
        <v>直采</v>
      </c>
    </row>
    <row r="106" s="5" customFormat="1" hidden="1" spans="1:9">
      <c r="A106" s="6">
        <v>999229999989447</v>
      </c>
      <c r="B106" s="7">
        <v>45340</v>
      </c>
      <c r="C106" s="7">
        <v>45342</v>
      </c>
      <c r="D106" s="5">
        <v>343.62</v>
      </c>
      <c r="E106" s="5" t="str">
        <f>VLOOKUP(A106,HOP!A:L,12,0)</f>
        <v>343.62</v>
      </c>
      <c r="F106" s="5" t="str">
        <f>VLOOKUP(A106,HOP!A:C,3,0)</f>
        <v>4654324</v>
      </c>
      <c r="G106" s="5">
        <f t="shared" si="2"/>
        <v>0</v>
      </c>
      <c r="H106" s="5" t="str">
        <f t="shared" si="3"/>
        <v>，4654324</v>
      </c>
      <c r="I106" s="5" t="str">
        <f>VLOOKUP(A106,HOP!A:U,21,0)</f>
        <v>直采</v>
      </c>
    </row>
    <row r="107" s="5" customFormat="1" hidden="1" spans="1:9">
      <c r="A107" s="6">
        <v>999230002083234</v>
      </c>
      <c r="B107" s="7">
        <v>45343</v>
      </c>
      <c r="C107" s="7">
        <v>45347</v>
      </c>
      <c r="D107" s="5">
        <v>0</v>
      </c>
      <c r="E107" s="5" t="e">
        <f>VLOOKUP(A107,HOP!A:L,12,0)</f>
        <v>#N/A</v>
      </c>
      <c r="F107" s="5" t="e">
        <f>VLOOKUP(A107,HOP!A:C,3,0)</f>
        <v>#N/A</v>
      </c>
      <c r="G107" s="5" t="e">
        <f t="shared" si="2"/>
        <v>#N/A</v>
      </c>
      <c r="H107" s="5" t="e">
        <f t="shared" si="3"/>
        <v>#N/A</v>
      </c>
      <c r="I107" s="5" t="e">
        <f>VLOOKUP(A107,HOP!A:U,21,0)</f>
        <v>#N/A</v>
      </c>
    </row>
    <row r="108" s="5" customFormat="1" hidden="1" spans="1:9">
      <c r="A108" s="6">
        <v>30005801035</v>
      </c>
      <c r="B108" s="7">
        <v>45340</v>
      </c>
      <c r="C108" s="7">
        <v>45341</v>
      </c>
      <c r="D108" s="5">
        <v>270.89</v>
      </c>
      <c r="E108" s="5" t="str">
        <f>VLOOKUP(A108,HOP!A:L,12,0)</f>
        <v>270.89</v>
      </c>
      <c r="F108" s="5" t="str">
        <f>VLOOKUP(A108,HOP!A:C,3,0)</f>
        <v>4656645</v>
      </c>
      <c r="G108" s="5">
        <f t="shared" si="2"/>
        <v>0</v>
      </c>
      <c r="H108" s="5" t="str">
        <f t="shared" si="3"/>
        <v>，4656645</v>
      </c>
      <c r="I108" s="5" t="str">
        <f>VLOOKUP(A108,HOP!A:U,21,0)</f>
        <v>直采</v>
      </c>
    </row>
    <row r="109" s="5" customFormat="1" hidden="1" spans="1:9">
      <c r="A109" s="6">
        <v>999230006323281</v>
      </c>
      <c r="B109" s="7">
        <v>45340</v>
      </c>
      <c r="C109" s="7">
        <v>45341</v>
      </c>
      <c r="D109" s="5">
        <v>544.55</v>
      </c>
      <c r="E109" s="5" t="str">
        <f>VLOOKUP(A109,HOP!A:L,12,0)</f>
        <v>544.55</v>
      </c>
      <c r="F109" s="5" t="str">
        <f>VLOOKUP(A109,HOP!A:C,3,0)</f>
        <v>4656773</v>
      </c>
      <c r="G109" s="5">
        <f t="shared" si="2"/>
        <v>0</v>
      </c>
      <c r="H109" s="5" t="str">
        <f t="shared" si="3"/>
        <v>，4656773</v>
      </c>
      <c r="I109" s="5" t="str">
        <f>VLOOKUP(A109,HOP!A:U,21,0)</f>
        <v>直采</v>
      </c>
    </row>
    <row r="110" s="5" customFormat="1" hidden="1" spans="1:9">
      <c r="A110" s="6">
        <v>999230007165222</v>
      </c>
      <c r="B110" s="7">
        <v>45340</v>
      </c>
      <c r="C110" s="7">
        <v>45341</v>
      </c>
      <c r="D110" s="5">
        <v>325.06</v>
      </c>
      <c r="E110" s="5" t="str">
        <f>VLOOKUP(A110,HOP!A:L,12,0)</f>
        <v>325.06</v>
      </c>
      <c r="F110" s="5" t="str">
        <f>VLOOKUP(A110,HOP!A:C,3,0)</f>
        <v>4656993</v>
      </c>
      <c r="G110" s="5">
        <f t="shared" si="2"/>
        <v>0</v>
      </c>
      <c r="H110" s="5" t="str">
        <f t="shared" si="3"/>
        <v>，4656993</v>
      </c>
      <c r="I110" s="5" t="str">
        <f>VLOOKUP(A110,HOP!A:U,21,0)</f>
        <v>直采</v>
      </c>
    </row>
    <row r="111" s="5" customFormat="1" hidden="1" spans="1:9">
      <c r="A111" s="6">
        <v>999230007871625</v>
      </c>
      <c r="B111" s="7">
        <v>45340</v>
      </c>
      <c r="C111" s="7">
        <v>45345</v>
      </c>
      <c r="D111" s="5">
        <v>364.67</v>
      </c>
      <c r="E111" s="5" t="str">
        <f>VLOOKUP(A111,HOP!A:L,12,0)</f>
        <v>364.67</v>
      </c>
      <c r="F111" s="5" t="str">
        <f>VLOOKUP(A111,HOP!A:C,3,0)</f>
        <v>4657194</v>
      </c>
      <c r="G111" s="5">
        <f t="shared" si="2"/>
        <v>0</v>
      </c>
      <c r="H111" s="5" t="str">
        <f t="shared" si="3"/>
        <v>，4657194</v>
      </c>
      <c r="I111" s="5" t="str">
        <f>VLOOKUP(A111,HOP!A:U,21,0)</f>
        <v>直采</v>
      </c>
    </row>
    <row r="112" s="5" customFormat="1" hidden="1" spans="1:9">
      <c r="A112" s="6">
        <v>999230010172088</v>
      </c>
      <c r="B112" s="7">
        <v>45340</v>
      </c>
      <c r="C112" s="7">
        <v>45341</v>
      </c>
      <c r="D112" s="5">
        <v>259.77</v>
      </c>
      <c r="E112" s="5" t="str">
        <f>VLOOKUP(A112,HOP!A:L,12,0)</f>
        <v>259.77</v>
      </c>
      <c r="F112" s="5" t="str">
        <f>VLOOKUP(A112,HOP!A:C,3,0)</f>
        <v>4657875</v>
      </c>
      <c r="G112" s="5">
        <f t="shared" si="2"/>
        <v>0</v>
      </c>
      <c r="H112" s="5" t="str">
        <f t="shared" si="3"/>
        <v>，4657875</v>
      </c>
      <c r="I112" s="5" t="str">
        <f>VLOOKUP(A112,HOP!A:U,21,0)</f>
        <v>直采</v>
      </c>
    </row>
    <row r="113" s="5" customFormat="1" hidden="1" spans="1:9">
      <c r="A113" s="6">
        <v>30011080562</v>
      </c>
      <c r="B113" s="7">
        <v>45346</v>
      </c>
      <c r="C113" s="7">
        <v>45347</v>
      </c>
      <c r="D113" s="5">
        <v>206.85</v>
      </c>
      <c r="E113" s="5" t="str">
        <f>VLOOKUP(A113,HOP!A:L,12,0)</f>
        <v>206.85</v>
      </c>
      <c r="F113" s="5" t="str">
        <f>VLOOKUP(A113,HOP!A:C,3,0)</f>
        <v>4658196</v>
      </c>
      <c r="G113" s="5">
        <f t="shared" si="2"/>
        <v>0</v>
      </c>
      <c r="H113" s="5" t="str">
        <f t="shared" si="3"/>
        <v>，4658196</v>
      </c>
      <c r="I113" s="5" t="str">
        <f>VLOOKUP(A113,HOP!A:U,21,0)</f>
        <v>直采</v>
      </c>
    </row>
    <row r="114" s="5" customFormat="1" hidden="1" spans="1:9">
      <c r="A114" s="6">
        <v>30011080560</v>
      </c>
      <c r="B114" s="7">
        <v>45343</v>
      </c>
      <c r="C114" s="7">
        <v>45344</v>
      </c>
      <c r="D114" s="5">
        <v>206.85</v>
      </c>
      <c r="E114" s="5" t="str">
        <f>VLOOKUP(A114,HOP!A:L,12,0)</f>
        <v>206.85</v>
      </c>
      <c r="F114" s="5" t="str">
        <f>VLOOKUP(A114,HOP!A:C,3,0)</f>
        <v>4658195</v>
      </c>
      <c r="G114" s="5">
        <f t="shared" si="2"/>
        <v>0</v>
      </c>
      <c r="H114" s="5" t="str">
        <f t="shared" si="3"/>
        <v>，4658195</v>
      </c>
      <c r="I114" s="5" t="str">
        <f>VLOOKUP(A114,HOP!A:U,21,0)</f>
        <v>直采</v>
      </c>
    </row>
    <row r="115" s="5" customFormat="1" hidden="1" spans="1:9">
      <c r="A115" s="6">
        <v>999230023918764</v>
      </c>
      <c r="B115" s="7">
        <v>45342</v>
      </c>
      <c r="C115" s="7">
        <v>45344</v>
      </c>
      <c r="D115" s="5">
        <v>215.32</v>
      </c>
      <c r="E115" s="5" t="str">
        <f>VLOOKUP(A115,HOP!A:L,12,0)</f>
        <v>215.32</v>
      </c>
      <c r="F115" s="5" t="str">
        <f>VLOOKUP(A115,HOP!A:C,3,0)</f>
        <v>4662023</v>
      </c>
      <c r="G115" s="5">
        <f t="shared" si="2"/>
        <v>0</v>
      </c>
      <c r="H115" s="5" t="str">
        <f t="shared" si="3"/>
        <v>，4662023</v>
      </c>
      <c r="I115" s="5" t="str">
        <f>VLOOKUP(A115,HOP!A:U,21,0)</f>
        <v>直采</v>
      </c>
    </row>
    <row r="116" s="5" customFormat="1" hidden="1" spans="1:9">
      <c r="A116" s="6">
        <v>999230024080122</v>
      </c>
      <c r="B116" s="7">
        <v>45342</v>
      </c>
      <c r="C116" s="7">
        <v>45344</v>
      </c>
      <c r="D116" s="5">
        <v>215.32</v>
      </c>
      <c r="E116" s="5" t="str">
        <f>VLOOKUP(A116,HOP!A:L,12,0)</f>
        <v>215.32</v>
      </c>
      <c r="F116" s="5" t="str">
        <f>VLOOKUP(A116,HOP!A:C,3,0)</f>
        <v>4662071</v>
      </c>
      <c r="G116" s="5">
        <f t="shared" si="2"/>
        <v>0</v>
      </c>
      <c r="H116" s="5" t="str">
        <f t="shared" si="3"/>
        <v>，4662071</v>
      </c>
      <c r="I116" s="5" t="str">
        <f>VLOOKUP(A116,HOP!A:U,21,0)</f>
        <v>直采</v>
      </c>
    </row>
    <row r="117" s="5" customFormat="1" hidden="1" spans="1:9">
      <c r="A117" s="6">
        <v>999230025381144</v>
      </c>
      <c r="B117" s="7">
        <v>45340</v>
      </c>
      <c r="C117" s="7">
        <v>45341</v>
      </c>
      <c r="D117" s="5">
        <v>639.01</v>
      </c>
      <c r="E117" s="5" t="str">
        <f>VLOOKUP(A117,HOP!A:L,12,0)</f>
        <v>639.01</v>
      </c>
      <c r="F117" s="5" t="str">
        <f>VLOOKUP(A117,HOP!A:C,3,0)</f>
        <v>4662525</v>
      </c>
      <c r="G117" s="5">
        <f t="shared" si="2"/>
        <v>0</v>
      </c>
      <c r="H117" s="5" t="str">
        <f t="shared" si="3"/>
        <v>，4662525</v>
      </c>
      <c r="I117" s="5" t="str">
        <f>VLOOKUP(A117,HOP!A:U,21,0)</f>
        <v>直采</v>
      </c>
    </row>
    <row r="118" s="5" customFormat="1" hidden="1" spans="1:9">
      <c r="A118" s="6">
        <v>999230027763690</v>
      </c>
      <c r="B118" s="7">
        <v>45340</v>
      </c>
      <c r="C118" s="7">
        <v>45342</v>
      </c>
      <c r="D118" s="5">
        <v>68.08</v>
      </c>
      <c r="E118" s="5" t="str">
        <f>VLOOKUP(A118,HOP!A:L,12,0)</f>
        <v>68.08</v>
      </c>
      <c r="F118" s="5" t="str">
        <f>VLOOKUP(A118,HOP!A:C,3,0)</f>
        <v>4663669</v>
      </c>
      <c r="G118" s="5">
        <f t="shared" si="2"/>
        <v>0</v>
      </c>
      <c r="H118" s="5" t="str">
        <f t="shared" si="3"/>
        <v>，4663669</v>
      </c>
      <c r="I118" s="5" t="str">
        <f>VLOOKUP(A118,HOP!A:U,21,0)</f>
        <v>直采</v>
      </c>
    </row>
    <row r="119" s="5" customFormat="1" hidden="1" spans="1:9">
      <c r="A119" s="6">
        <v>999230027832338</v>
      </c>
      <c r="B119" s="7">
        <v>45335</v>
      </c>
      <c r="C119" s="7">
        <v>45343</v>
      </c>
      <c r="D119" s="5">
        <v>960.07</v>
      </c>
      <c r="E119" s="5" t="str">
        <f>VLOOKUP(A119,HOP!A:L,12,0)</f>
        <v>960.07</v>
      </c>
      <c r="F119" s="5" t="str">
        <f>VLOOKUP(A119,HOP!A:C,3,0)</f>
        <v>4663698</v>
      </c>
      <c r="G119" s="5">
        <f t="shared" si="2"/>
        <v>0</v>
      </c>
      <c r="H119" s="5" t="str">
        <f t="shared" si="3"/>
        <v>，4663698</v>
      </c>
      <c r="I119" s="5" t="str">
        <f>VLOOKUP(A119,HOP!A:U,21,0)</f>
        <v>直采</v>
      </c>
    </row>
    <row r="120" s="5" customFormat="1" hidden="1" spans="1:9">
      <c r="A120" s="6">
        <v>999230030556373</v>
      </c>
      <c r="B120" s="7">
        <v>45340</v>
      </c>
      <c r="C120" s="7">
        <v>45343</v>
      </c>
      <c r="D120" s="5">
        <v>0</v>
      </c>
      <c r="E120" s="5" t="e">
        <f>VLOOKUP(A120,HOP!A:L,12,0)</f>
        <v>#N/A</v>
      </c>
      <c r="F120" s="5" t="e">
        <f>VLOOKUP(A120,HOP!A:C,3,0)</f>
        <v>#N/A</v>
      </c>
      <c r="G120" s="5" t="e">
        <f t="shared" si="2"/>
        <v>#N/A</v>
      </c>
      <c r="H120" s="5" t="e">
        <f t="shared" si="3"/>
        <v>#N/A</v>
      </c>
      <c r="I120" s="5" t="e">
        <f>VLOOKUP(A120,HOP!A:U,21,0)</f>
        <v>#N/A</v>
      </c>
    </row>
    <row r="121" s="5" customFormat="1" hidden="1" spans="1:9">
      <c r="A121" s="6">
        <v>999230031606182</v>
      </c>
      <c r="B121" s="7">
        <v>45339</v>
      </c>
      <c r="C121" s="7">
        <v>45341</v>
      </c>
      <c r="D121" s="5">
        <v>189.23</v>
      </c>
      <c r="E121" s="5" t="str">
        <f>VLOOKUP(A121,HOP!A:L,12,0)</f>
        <v>189.23</v>
      </c>
      <c r="F121" s="5" t="str">
        <f>VLOOKUP(A121,HOP!A:C,3,0)</f>
        <v>4664759</v>
      </c>
      <c r="G121" s="5">
        <f t="shared" si="2"/>
        <v>0</v>
      </c>
      <c r="H121" s="5" t="str">
        <f t="shared" si="3"/>
        <v>，4664759</v>
      </c>
      <c r="I121" s="5" t="str">
        <f>VLOOKUP(A121,HOP!A:U,21,0)</f>
        <v>直采</v>
      </c>
    </row>
    <row r="122" s="5" customFormat="1" hidden="1" spans="1:9">
      <c r="A122" s="6">
        <v>999230032452648</v>
      </c>
      <c r="B122" s="7">
        <v>45339</v>
      </c>
      <c r="C122" s="7">
        <v>45341</v>
      </c>
      <c r="D122" s="5">
        <v>197.56</v>
      </c>
      <c r="E122" s="5" t="str">
        <f>VLOOKUP(A122,HOP!A:L,12,0)</f>
        <v>197.56</v>
      </c>
      <c r="F122" s="5" t="str">
        <f>VLOOKUP(A122,HOP!A:C,3,0)</f>
        <v>4664920</v>
      </c>
      <c r="G122" s="5">
        <f t="shared" si="2"/>
        <v>0</v>
      </c>
      <c r="H122" s="5" t="str">
        <f t="shared" si="3"/>
        <v>，4664920</v>
      </c>
      <c r="I122" s="5" t="str">
        <f>VLOOKUP(A122,HOP!A:U,21,0)</f>
        <v>直采</v>
      </c>
    </row>
    <row r="123" s="5" customFormat="1" hidden="1" spans="1:9">
      <c r="A123" s="6">
        <v>999230032458463</v>
      </c>
      <c r="B123" s="7">
        <v>45339</v>
      </c>
      <c r="C123" s="7">
        <v>45341</v>
      </c>
      <c r="D123" s="5">
        <v>197.56</v>
      </c>
      <c r="E123" s="5" t="str">
        <f>VLOOKUP(A123,HOP!A:L,12,0)</f>
        <v>197.56</v>
      </c>
      <c r="F123" s="5" t="str">
        <f>VLOOKUP(A123,HOP!A:C,3,0)</f>
        <v>4664922</v>
      </c>
      <c r="G123" s="5">
        <f t="shared" si="2"/>
        <v>0</v>
      </c>
      <c r="H123" s="5" t="str">
        <f t="shared" si="3"/>
        <v>，4664922</v>
      </c>
      <c r="I123" s="5" t="str">
        <f>VLOOKUP(A123,HOP!A:U,21,0)</f>
        <v>直采</v>
      </c>
    </row>
    <row r="124" s="5" customFormat="1" hidden="1" spans="1:9">
      <c r="A124" s="6">
        <v>30033829731</v>
      </c>
      <c r="B124" s="7">
        <v>45344</v>
      </c>
      <c r="C124" s="7">
        <v>45346</v>
      </c>
      <c r="D124" s="5">
        <v>197.56</v>
      </c>
      <c r="E124" s="5" t="str">
        <f>VLOOKUP(A124,HOP!A:L,12,0)</f>
        <v>197.56</v>
      </c>
      <c r="F124" s="5" t="str">
        <f>VLOOKUP(A124,HOP!A:C,3,0)</f>
        <v>4665289</v>
      </c>
      <c r="G124" s="5">
        <f t="shared" si="2"/>
        <v>0</v>
      </c>
      <c r="H124" s="5" t="str">
        <f t="shared" si="3"/>
        <v>，4665289</v>
      </c>
      <c r="I124" s="5" t="str">
        <f>VLOOKUP(A124,HOP!A:U,21,0)</f>
        <v>直采</v>
      </c>
    </row>
    <row r="125" s="5" customFormat="1" hidden="1" spans="1:9">
      <c r="A125" s="6">
        <v>999230034051583</v>
      </c>
      <c r="B125" s="7">
        <v>45339</v>
      </c>
      <c r="C125" s="7">
        <v>45341</v>
      </c>
      <c r="D125" s="5">
        <v>876.68</v>
      </c>
      <c r="E125" s="5" t="str">
        <f>VLOOKUP(A125,HOP!A:L,12,0)</f>
        <v>876.68</v>
      </c>
      <c r="F125" s="5" t="str">
        <f>VLOOKUP(A125,HOP!A:C,3,0)</f>
        <v>4665351</v>
      </c>
      <c r="G125" s="5">
        <f t="shared" si="2"/>
        <v>0</v>
      </c>
      <c r="H125" s="5" t="str">
        <f t="shared" si="3"/>
        <v>，4665351</v>
      </c>
      <c r="I125" s="5" t="str">
        <f>VLOOKUP(A125,HOP!A:U,21,0)</f>
        <v>直采</v>
      </c>
    </row>
    <row r="126" s="5" customFormat="1" hidden="1" spans="1:9">
      <c r="A126" s="6">
        <v>999230035766549</v>
      </c>
      <c r="B126" s="7">
        <v>45343</v>
      </c>
      <c r="C126" s="7">
        <v>45344</v>
      </c>
      <c r="D126" s="5">
        <v>0</v>
      </c>
      <c r="E126" s="5" t="e">
        <f>VLOOKUP(A126,HOP!A:L,12,0)</f>
        <v>#N/A</v>
      </c>
      <c r="F126" s="5" t="e">
        <f>VLOOKUP(A126,HOP!A:C,3,0)</f>
        <v>#N/A</v>
      </c>
      <c r="G126" s="5" t="e">
        <f t="shared" si="2"/>
        <v>#N/A</v>
      </c>
      <c r="H126" s="5" t="e">
        <f t="shared" si="3"/>
        <v>#N/A</v>
      </c>
      <c r="I126" s="5" t="e">
        <f>VLOOKUP(A126,HOP!A:U,21,0)</f>
        <v>#N/A</v>
      </c>
    </row>
    <row r="127" s="5" customFormat="1" spans="1:9">
      <c r="A127" s="6">
        <v>30035930635</v>
      </c>
      <c r="B127" s="7">
        <v>45340</v>
      </c>
      <c r="C127" s="7">
        <v>45345</v>
      </c>
      <c r="D127" s="5">
        <v>125.36</v>
      </c>
      <c r="E127" s="5" t="str">
        <f>VLOOKUP(A127,HOP!A:L,12,0)</f>
        <v>125.04</v>
      </c>
      <c r="F127" s="5" t="str">
        <f>VLOOKUP(A127,HOP!A:C,3,0)</f>
        <v>4665874</v>
      </c>
      <c r="G127" s="5">
        <f t="shared" si="2"/>
        <v>0.319999999999993</v>
      </c>
      <c r="H127" s="5" t="str">
        <f t="shared" si="3"/>
        <v>，4665874</v>
      </c>
      <c r="I127" s="5" t="str">
        <f>VLOOKUP(A127,HOP!A:U,21,0)</f>
        <v>直采</v>
      </c>
    </row>
    <row r="128" s="5" customFormat="1" hidden="1" spans="1:9">
      <c r="A128" s="6">
        <v>999230038044669</v>
      </c>
      <c r="B128" s="7">
        <v>45339</v>
      </c>
      <c r="C128" s="7">
        <v>45341</v>
      </c>
      <c r="D128" s="5">
        <v>146.99</v>
      </c>
      <c r="E128" s="5" t="str">
        <f>VLOOKUP(A128,HOP!A:L,12,0)</f>
        <v>146.99</v>
      </c>
      <c r="F128" s="5" t="str">
        <f>VLOOKUP(A128,HOP!A:C,3,0)</f>
        <v>4666493</v>
      </c>
      <c r="G128" s="5">
        <f t="shared" si="2"/>
        <v>0</v>
      </c>
      <c r="H128" s="5" t="str">
        <f t="shared" si="3"/>
        <v>，4666493</v>
      </c>
      <c r="I128" s="5" t="str">
        <f>VLOOKUP(A128,HOP!A:U,21,0)</f>
        <v>直采</v>
      </c>
    </row>
    <row r="129" s="5" customFormat="1" hidden="1" spans="1:9">
      <c r="A129" s="6">
        <v>999230040077354</v>
      </c>
      <c r="B129" s="7">
        <v>45339</v>
      </c>
      <c r="C129" s="7">
        <v>45341</v>
      </c>
      <c r="D129" s="5">
        <v>602.92</v>
      </c>
      <c r="E129" s="5" t="str">
        <f>VLOOKUP(A129,HOP!A:L,12,0)</f>
        <v>602.92</v>
      </c>
      <c r="F129" s="5" t="str">
        <f>VLOOKUP(A129,HOP!A:C,3,0)</f>
        <v>4667491</v>
      </c>
      <c r="G129" s="5">
        <f t="shared" si="2"/>
        <v>0</v>
      </c>
      <c r="H129" s="5" t="str">
        <f t="shared" si="3"/>
        <v>，4667491</v>
      </c>
      <c r="I129" s="5" t="str">
        <f>VLOOKUP(A129,HOP!A:U,21,0)</f>
        <v>直采</v>
      </c>
    </row>
    <row r="130" s="5" customFormat="1" hidden="1" spans="1:9">
      <c r="A130" s="6">
        <v>999230042095961</v>
      </c>
      <c r="B130" s="7">
        <v>45339</v>
      </c>
      <c r="C130" s="7">
        <v>45341</v>
      </c>
      <c r="D130" s="5">
        <v>299.08</v>
      </c>
      <c r="E130" s="5" t="str">
        <f>VLOOKUP(A130,HOP!A:L,12,0)</f>
        <v>299.08</v>
      </c>
      <c r="F130" s="5" t="str">
        <f>VLOOKUP(A130,HOP!A:C,3,0)</f>
        <v>4668325</v>
      </c>
      <c r="G130" s="5">
        <f t="shared" si="2"/>
        <v>0</v>
      </c>
      <c r="H130" s="5" t="str">
        <f t="shared" si="3"/>
        <v>，4668325</v>
      </c>
      <c r="I130" s="5" t="str">
        <f>VLOOKUP(A130,HOP!A:U,21,0)</f>
        <v>直采</v>
      </c>
    </row>
    <row r="131" s="5" customFormat="1" hidden="1" spans="1:9">
      <c r="A131" s="6">
        <v>999230042697767</v>
      </c>
      <c r="B131" s="7">
        <v>45338</v>
      </c>
      <c r="C131" s="7">
        <v>45341</v>
      </c>
      <c r="D131" s="5">
        <v>812.78</v>
      </c>
      <c r="E131" s="5" t="str">
        <f>VLOOKUP(A131,HOP!A:L,12,0)</f>
        <v>812.78</v>
      </c>
      <c r="F131" s="5" t="str">
        <f>VLOOKUP(A131,HOP!A:C,3,0)</f>
        <v>4668630</v>
      </c>
      <c r="G131" s="5">
        <f t="shared" ref="G131:G194" si="4">D131-E131</f>
        <v>0</v>
      </c>
      <c r="H131" s="5" t="str">
        <f t="shared" ref="H131:H194" si="5">$H$1&amp;F131</f>
        <v>，4668630</v>
      </c>
      <c r="I131" s="5" t="str">
        <f>VLOOKUP(A131,HOP!A:U,21,0)</f>
        <v>直采</v>
      </c>
    </row>
    <row r="132" s="5" customFormat="1" hidden="1" spans="1:9">
      <c r="A132" s="6">
        <v>999230044189055</v>
      </c>
      <c r="B132" s="7">
        <v>45338</v>
      </c>
      <c r="C132" s="7">
        <v>45342</v>
      </c>
      <c r="D132" s="5">
        <v>494.8</v>
      </c>
      <c r="E132" s="5" t="str">
        <f>VLOOKUP(A132,HOP!A:L,12,0)</f>
        <v>494.80</v>
      </c>
      <c r="F132" s="5" t="str">
        <f>VLOOKUP(A132,HOP!A:C,3,0)</f>
        <v>4668771</v>
      </c>
      <c r="G132" s="5">
        <f t="shared" si="4"/>
        <v>0</v>
      </c>
      <c r="H132" s="5" t="str">
        <f t="shared" si="5"/>
        <v>，4668771</v>
      </c>
      <c r="I132" s="5" t="str">
        <f>VLOOKUP(A132,HOP!A:U,21,0)</f>
        <v>直采</v>
      </c>
    </row>
    <row r="133" s="5" customFormat="1" hidden="1" spans="1:9">
      <c r="A133" s="6">
        <v>999230042828452</v>
      </c>
      <c r="B133" s="7">
        <v>45339</v>
      </c>
      <c r="C133" s="7">
        <v>45342</v>
      </c>
      <c r="D133" s="5">
        <v>412.35</v>
      </c>
      <c r="E133" s="5" t="str">
        <f>VLOOKUP(A133,HOP!A:L,12,0)</f>
        <v>412.35</v>
      </c>
      <c r="F133" s="5" t="str">
        <f>VLOOKUP(A133,HOP!A:C,3,0)</f>
        <v>4668748</v>
      </c>
      <c r="G133" s="5">
        <f t="shared" si="4"/>
        <v>0</v>
      </c>
      <c r="H133" s="5" t="str">
        <f t="shared" si="5"/>
        <v>，4668748</v>
      </c>
      <c r="I133" s="5" t="str">
        <f>VLOOKUP(A133,HOP!A:U,21,0)</f>
        <v>直采</v>
      </c>
    </row>
    <row r="134" s="5" customFormat="1" hidden="1" spans="1:9">
      <c r="A134" s="6">
        <v>999230050657484</v>
      </c>
      <c r="B134" s="7">
        <v>45340</v>
      </c>
      <c r="C134" s="7">
        <v>45342</v>
      </c>
      <c r="D134" s="5">
        <v>149.26</v>
      </c>
      <c r="E134" s="5" t="str">
        <f>VLOOKUP(A134,HOP!A:L,12,0)</f>
        <v>149.26</v>
      </c>
      <c r="F134" s="5" t="str">
        <f>VLOOKUP(A134,HOP!A:C,3,0)</f>
        <v>4670016</v>
      </c>
      <c r="G134" s="5">
        <f t="shared" si="4"/>
        <v>0</v>
      </c>
      <c r="H134" s="5" t="str">
        <f t="shared" si="5"/>
        <v>，4670016</v>
      </c>
      <c r="I134" s="5" t="str">
        <f>VLOOKUP(A134,HOP!A:U,21,0)</f>
        <v>直采</v>
      </c>
    </row>
    <row r="135" s="5" customFormat="1" hidden="1" spans="1:9">
      <c r="A135" s="6">
        <v>999230056827237</v>
      </c>
      <c r="B135" s="7">
        <v>45341</v>
      </c>
      <c r="C135" s="7">
        <v>45342</v>
      </c>
      <c r="D135" s="5">
        <v>51.77</v>
      </c>
      <c r="E135" s="5" t="str">
        <f>VLOOKUP(A135,HOP!A:L,12,0)</f>
        <v>51.77</v>
      </c>
      <c r="F135" s="5" t="str">
        <f>VLOOKUP(A135,HOP!A:C,3,0)</f>
        <v>4672036</v>
      </c>
      <c r="G135" s="5">
        <f t="shared" si="4"/>
        <v>0</v>
      </c>
      <c r="H135" s="5" t="str">
        <f t="shared" si="5"/>
        <v>，4672036</v>
      </c>
      <c r="I135" s="5" t="str">
        <f>VLOOKUP(A135,HOP!A:U,21,0)</f>
        <v>直采</v>
      </c>
    </row>
    <row r="136" s="5" customFormat="1" hidden="1" spans="1:9">
      <c r="A136" s="6">
        <v>999230057616800</v>
      </c>
      <c r="B136" s="7">
        <v>45338</v>
      </c>
      <c r="C136" s="7">
        <v>45341</v>
      </c>
      <c r="D136" s="5">
        <v>912.3</v>
      </c>
      <c r="E136" s="5" t="str">
        <f>VLOOKUP(A136,HOP!A:L,12,0)</f>
        <v>912.30</v>
      </c>
      <c r="F136" s="5" t="str">
        <f>VLOOKUP(A136,HOP!A:C,3,0)</f>
        <v>4672346</v>
      </c>
      <c r="G136" s="5">
        <f t="shared" si="4"/>
        <v>0</v>
      </c>
      <c r="H136" s="5" t="str">
        <f t="shared" si="5"/>
        <v>，4672346</v>
      </c>
      <c r="I136" s="5" t="str">
        <f>VLOOKUP(A136,HOP!A:U,21,0)</f>
        <v>直采</v>
      </c>
    </row>
    <row r="137" s="5" customFormat="1" hidden="1" spans="1:9">
      <c r="A137" s="6">
        <v>999230111665818</v>
      </c>
      <c r="B137" s="7">
        <v>45341</v>
      </c>
      <c r="C137" s="7">
        <v>45343</v>
      </c>
      <c r="D137" s="5">
        <v>429.42</v>
      </c>
      <c r="E137" s="5" t="str">
        <f>VLOOKUP(A137,HOP!A:L,12,0)</f>
        <v>429.42</v>
      </c>
      <c r="F137" s="5" t="str">
        <f>VLOOKUP(A137,HOP!A:C,3,0)</f>
        <v>4678013</v>
      </c>
      <c r="G137" s="5">
        <f t="shared" si="4"/>
        <v>0</v>
      </c>
      <c r="H137" s="5" t="str">
        <f t="shared" si="5"/>
        <v>，4678013</v>
      </c>
      <c r="I137" s="5" t="str">
        <f>VLOOKUP(A137,HOP!A:U,21,0)</f>
        <v>直采</v>
      </c>
    </row>
    <row r="138" s="5" customFormat="1" hidden="1" spans="1:9">
      <c r="A138" s="6">
        <v>999230111806876</v>
      </c>
      <c r="B138" s="7">
        <v>45343</v>
      </c>
      <c r="C138" s="7">
        <v>45346</v>
      </c>
      <c r="D138" s="5">
        <v>606.21</v>
      </c>
      <c r="E138" s="5" t="str">
        <f>VLOOKUP(A138,HOP!A:L,12,0)</f>
        <v>606.21</v>
      </c>
      <c r="F138" s="5" t="str">
        <f>VLOOKUP(A138,HOP!A:C,3,0)</f>
        <v>4678089</v>
      </c>
      <c r="G138" s="5">
        <f t="shared" si="4"/>
        <v>0</v>
      </c>
      <c r="H138" s="5" t="str">
        <f t="shared" si="5"/>
        <v>，4678089</v>
      </c>
      <c r="I138" s="5" t="str">
        <f>VLOOKUP(A138,HOP!A:U,21,0)</f>
        <v>直采</v>
      </c>
    </row>
    <row r="139" s="5" customFormat="1" hidden="1" spans="1:9">
      <c r="A139" s="6">
        <v>999230125212998</v>
      </c>
      <c r="B139" s="7">
        <v>45339</v>
      </c>
      <c r="C139" s="7">
        <v>45341</v>
      </c>
      <c r="D139" s="5">
        <v>602.86</v>
      </c>
      <c r="E139" s="5" t="str">
        <f>VLOOKUP(A139,HOP!A:L,12,0)</f>
        <v>602.86</v>
      </c>
      <c r="F139" s="5" t="str">
        <f>VLOOKUP(A139,HOP!A:C,3,0)</f>
        <v>4680036</v>
      </c>
      <c r="G139" s="5">
        <f t="shared" si="4"/>
        <v>0</v>
      </c>
      <c r="H139" s="5" t="str">
        <f t="shared" si="5"/>
        <v>，4680036</v>
      </c>
      <c r="I139" s="5" t="str">
        <f>VLOOKUP(A139,HOP!A:U,21,0)</f>
        <v>直采</v>
      </c>
    </row>
    <row r="140" s="5" customFormat="1" hidden="1" spans="1:9">
      <c r="A140" s="6">
        <v>999230126152435</v>
      </c>
      <c r="B140" s="7">
        <v>45343</v>
      </c>
      <c r="C140" s="7">
        <v>45346</v>
      </c>
      <c r="D140" s="5">
        <v>96.3</v>
      </c>
      <c r="E140" s="5" t="str">
        <f>VLOOKUP(A140,HOP!A:L,12,0)</f>
        <v>96.30</v>
      </c>
      <c r="F140" s="5" t="str">
        <f>VLOOKUP(A140,HOP!A:C,3,0)</f>
        <v>4680402</v>
      </c>
      <c r="G140" s="5">
        <f t="shared" si="4"/>
        <v>0</v>
      </c>
      <c r="H140" s="5" t="str">
        <f t="shared" si="5"/>
        <v>，4680402</v>
      </c>
      <c r="I140" s="5" t="str">
        <f>VLOOKUP(A140,HOP!A:U,21,0)</f>
        <v>直采</v>
      </c>
    </row>
    <row r="141" s="5" customFormat="1" hidden="1" spans="1:9">
      <c r="A141" s="6">
        <v>999230126728217</v>
      </c>
      <c r="B141" s="7">
        <v>45344</v>
      </c>
      <c r="C141" s="7">
        <v>45347</v>
      </c>
      <c r="D141" s="5">
        <v>1067.34</v>
      </c>
      <c r="E141" s="5" t="str">
        <f>VLOOKUP(A141,HOP!A:L,12,0)</f>
        <v>1067.34</v>
      </c>
      <c r="F141" s="5" t="str">
        <f>VLOOKUP(A141,HOP!A:C,3,0)</f>
        <v>4680629</v>
      </c>
      <c r="G141" s="5">
        <f t="shared" si="4"/>
        <v>0</v>
      </c>
      <c r="H141" s="5" t="str">
        <f t="shared" si="5"/>
        <v>，4680629</v>
      </c>
      <c r="I141" s="5" t="str">
        <f>VLOOKUP(A141,HOP!A:U,21,0)</f>
        <v>直采</v>
      </c>
    </row>
    <row r="142" s="5" customFormat="1" hidden="1" spans="1:9">
      <c r="A142" s="6">
        <v>999230128646529</v>
      </c>
      <c r="B142" s="7">
        <v>45340</v>
      </c>
      <c r="C142" s="7">
        <v>45344</v>
      </c>
      <c r="D142" s="5">
        <v>1428.91</v>
      </c>
      <c r="E142" s="5" t="str">
        <f>VLOOKUP(A142,HOP!A:L,12,0)</f>
        <v>1428.91</v>
      </c>
      <c r="F142" s="5" t="str">
        <f>VLOOKUP(A142,HOP!A:C,3,0)</f>
        <v>4681666</v>
      </c>
      <c r="G142" s="5">
        <f t="shared" si="4"/>
        <v>0</v>
      </c>
      <c r="H142" s="5" t="str">
        <f t="shared" si="5"/>
        <v>，4681666</v>
      </c>
      <c r="I142" s="5" t="str">
        <f>VLOOKUP(A142,HOP!A:U,21,0)</f>
        <v>直采</v>
      </c>
    </row>
    <row r="143" s="5" customFormat="1" hidden="1" spans="1:9">
      <c r="A143" s="6">
        <v>999230129070378</v>
      </c>
      <c r="B143" s="7">
        <v>45341</v>
      </c>
      <c r="C143" s="7">
        <v>45344</v>
      </c>
      <c r="D143" s="5">
        <v>672.63</v>
      </c>
      <c r="E143" s="5" t="str">
        <f>VLOOKUP(A143,HOP!A:L,12,0)</f>
        <v>672.63</v>
      </c>
      <c r="F143" s="5" t="str">
        <f>VLOOKUP(A143,HOP!A:C,3,0)</f>
        <v>4681898</v>
      </c>
      <c r="G143" s="5">
        <f t="shared" si="4"/>
        <v>0</v>
      </c>
      <c r="H143" s="5" t="str">
        <f t="shared" si="5"/>
        <v>，4681898</v>
      </c>
      <c r="I143" s="5" t="str">
        <f>VLOOKUP(A143,HOP!A:U,21,0)</f>
        <v>直采</v>
      </c>
    </row>
    <row r="144" s="5" customFormat="1" hidden="1" spans="1:9">
      <c r="A144" s="6">
        <v>999230129339505</v>
      </c>
      <c r="B144" s="7">
        <v>45338</v>
      </c>
      <c r="C144" s="7">
        <v>45341</v>
      </c>
      <c r="D144" s="5">
        <v>0</v>
      </c>
      <c r="E144" s="5" t="e">
        <f>VLOOKUP(A144,HOP!A:L,12,0)</f>
        <v>#N/A</v>
      </c>
      <c r="F144" s="5" t="e">
        <f>VLOOKUP(A144,HOP!A:C,3,0)</f>
        <v>#N/A</v>
      </c>
      <c r="G144" s="5" t="e">
        <f t="shared" si="4"/>
        <v>#N/A</v>
      </c>
      <c r="H144" s="5" t="e">
        <f t="shared" si="5"/>
        <v>#N/A</v>
      </c>
      <c r="I144" s="5" t="e">
        <f>VLOOKUP(A144,HOP!A:U,21,0)</f>
        <v>#N/A</v>
      </c>
    </row>
    <row r="145" s="5" customFormat="1" hidden="1" spans="1:9">
      <c r="A145" s="6">
        <v>999230132841632</v>
      </c>
      <c r="B145" s="7">
        <v>45342</v>
      </c>
      <c r="C145" s="7">
        <v>45344</v>
      </c>
      <c r="D145" s="5">
        <v>350.3</v>
      </c>
      <c r="E145" s="5" t="str">
        <f>VLOOKUP(A145,HOP!A:L,12,0)</f>
        <v>350.30</v>
      </c>
      <c r="F145" s="5" t="str">
        <f>VLOOKUP(A145,HOP!A:C,3,0)</f>
        <v>4682642</v>
      </c>
      <c r="G145" s="5">
        <f t="shared" si="4"/>
        <v>0</v>
      </c>
      <c r="H145" s="5" t="str">
        <f t="shared" si="5"/>
        <v>，4682642</v>
      </c>
      <c r="I145" s="5" t="str">
        <f>VLOOKUP(A145,HOP!A:U,21,0)</f>
        <v>直采</v>
      </c>
    </row>
    <row r="146" s="5" customFormat="1" hidden="1" spans="1:9">
      <c r="A146" s="6">
        <v>999230134221654</v>
      </c>
      <c r="B146" s="7">
        <v>45340</v>
      </c>
      <c r="C146" s="7">
        <v>45342</v>
      </c>
      <c r="D146" s="5">
        <v>192.18</v>
      </c>
      <c r="E146" s="5" t="str">
        <f>VLOOKUP(A146,HOP!A:L,12,0)</f>
        <v>192.18</v>
      </c>
      <c r="F146" s="5" t="str">
        <f>VLOOKUP(A146,HOP!A:C,3,0)</f>
        <v>4683150</v>
      </c>
      <c r="G146" s="5">
        <f t="shared" si="4"/>
        <v>0</v>
      </c>
      <c r="H146" s="5" t="str">
        <f t="shared" si="5"/>
        <v>，4683150</v>
      </c>
      <c r="I146" s="5" t="str">
        <f>VLOOKUP(A146,HOP!A:U,21,0)</f>
        <v>直采</v>
      </c>
    </row>
    <row r="147" s="5" customFormat="1" hidden="1" spans="1:9">
      <c r="A147" s="6">
        <v>30134226089</v>
      </c>
      <c r="B147" s="7">
        <v>45342</v>
      </c>
      <c r="C147" s="7">
        <v>45347</v>
      </c>
      <c r="D147" s="5">
        <v>1189.15</v>
      </c>
      <c r="E147" s="5" t="str">
        <f>VLOOKUP(A147,HOP!A:L,12,0)</f>
        <v>1189.15</v>
      </c>
      <c r="F147" s="5" t="str">
        <f>VLOOKUP(A147,HOP!A:C,3,0)</f>
        <v>4683155</v>
      </c>
      <c r="G147" s="5">
        <f t="shared" si="4"/>
        <v>0</v>
      </c>
      <c r="H147" s="5" t="str">
        <f t="shared" si="5"/>
        <v>，4683155</v>
      </c>
      <c r="I147" s="5" t="str">
        <f>VLOOKUP(A147,HOP!A:U,21,0)</f>
        <v>直采</v>
      </c>
    </row>
    <row r="148" s="5" customFormat="1" hidden="1" spans="1:9">
      <c r="A148" s="6">
        <v>999230136400760</v>
      </c>
      <c r="B148" s="7">
        <v>45341</v>
      </c>
      <c r="C148" s="7">
        <v>45342</v>
      </c>
      <c r="D148" s="5">
        <v>0</v>
      </c>
      <c r="E148" s="5" t="e">
        <f>VLOOKUP(A148,HOP!A:L,12,0)</f>
        <v>#N/A</v>
      </c>
      <c r="F148" s="5" t="e">
        <f>VLOOKUP(A148,HOP!A:C,3,0)</f>
        <v>#N/A</v>
      </c>
      <c r="G148" s="5" t="e">
        <f t="shared" si="4"/>
        <v>#N/A</v>
      </c>
      <c r="H148" s="5" t="e">
        <f t="shared" si="5"/>
        <v>#N/A</v>
      </c>
      <c r="I148" s="5" t="e">
        <f>VLOOKUP(A148,HOP!A:U,21,0)</f>
        <v>#N/A</v>
      </c>
    </row>
    <row r="149" s="5" customFormat="1" hidden="1" spans="1:9">
      <c r="A149" s="6">
        <v>999230138874439</v>
      </c>
      <c r="B149" s="7">
        <v>45339</v>
      </c>
      <c r="C149" s="7">
        <v>45341</v>
      </c>
      <c r="D149" s="5">
        <v>156.14</v>
      </c>
      <c r="E149" s="5" t="str">
        <f>VLOOKUP(A149,HOP!A:L,12,0)</f>
        <v>156.14</v>
      </c>
      <c r="F149" s="5" t="str">
        <f>VLOOKUP(A149,HOP!A:C,3,0)</f>
        <v>4684704</v>
      </c>
      <c r="G149" s="5">
        <f t="shared" si="4"/>
        <v>0</v>
      </c>
      <c r="H149" s="5" t="str">
        <f t="shared" si="5"/>
        <v>，4684704</v>
      </c>
      <c r="I149" s="5" t="str">
        <f>VLOOKUP(A149,HOP!A:U,21,0)</f>
        <v>直采</v>
      </c>
    </row>
    <row r="150" s="5" customFormat="1" hidden="1" spans="1:9">
      <c r="A150" s="6">
        <v>999230139415574</v>
      </c>
      <c r="B150" s="7">
        <v>45343</v>
      </c>
      <c r="C150" s="7">
        <v>45344</v>
      </c>
      <c r="D150" s="5">
        <v>0</v>
      </c>
      <c r="E150" s="5" t="e">
        <f>VLOOKUP(A150,HOP!A:L,12,0)</f>
        <v>#N/A</v>
      </c>
      <c r="F150" s="5" t="e">
        <f>VLOOKUP(A150,HOP!A:C,3,0)</f>
        <v>#N/A</v>
      </c>
      <c r="G150" s="5" t="e">
        <f t="shared" si="4"/>
        <v>#N/A</v>
      </c>
      <c r="H150" s="5" t="e">
        <f t="shared" si="5"/>
        <v>#N/A</v>
      </c>
      <c r="I150" s="5" t="e">
        <f>VLOOKUP(A150,HOP!A:U,21,0)</f>
        <v>#N/A</v>
      </c>
    </row>
    <row r="151" s="5" customFormat="1" hidden="1" spans="1:9">
      <c r="A151" s="6">
        <v>999230139452868</v>
      </c>
      <c r="B151" s="7">
        <v>45338</v>
      </c>
      <c r="C151" s="7">
        <v>45343</v>
      </c>
      <c r="D151" s="5">
        <v>1268.88</v>
      </c>
      <c r="E151" s="5" t="str">
        <f>VLOOKUP(A151,HOP!A:L,12,0)</f>
        <v>1268.88</v>
      </c>
      <c r="F151" s="5" t="str">
        <f>VLOOKUP(A151,HOP!A:C,3,0)</f>
        <v>4684975</v>
      </c>
      <c r="G151" s="5">
        <f t="shared" si="4"/>
        <v>0</v>
      </c>
      <c r="H151" s="5" t="str">
        <f t="shared" si="5"/>
        <v>，4684975</v>
      </c>
      <c r="I151" s="5" t="str">
        <f>VLOOKUP(A151,HOP!A:U,21,0)</f>
        <v>直采</v>
      </c>
    </row>
    <row r="152" s="5" customFormat="1" hidden="1" spans="1:9">
      <c r="A152" s="6">
        <v>999230139891221</v>
      </c>
      <c r="B152" s="7">
        <v>45340</v>
      </c>
      <c r="C152" s="7">
        <v>45342</v>
      </c>
      <c r="D152" s="5">
        <v>856.88</v>
      </c>
      <c r="E152" s="5" t="str">
        <f>VLOOKUP(A152,HOP!A:L,12,0)</f>
        <v>856.88</v>
      </c>
      <c r="F152" s="5" t="str">
        <f>VLOOKUP(A152,HOP!A:C,3,0)</f>
        <v>4685205</v>
      </c>
      <c r="G152" s="5">
        <f t="shared" si="4"/>
        <v>0</v>
      </c>
      <c r="H152" s="5" t="str">
        <f t="shared" si="5"/>
        <v>，4685205</v>
      </c>
      <c r="I152" s="5" t="str">
        <f>VLOOKUP(A152,HOP!A:U,21,0)</f>
        <v>直采</v>
      </c>
    </row>
    <row r="153" s="5" customFormat="1" hidden="1" spans="1:9">
      <c r="A153" s="6">
        <v>30142403048</v>
      </c>
      <c r="B153" s="7">
        <v>45340</v>
      </c>
      <c r="C153" s="7">
        <v>45342</v>
      </c>
      <c r="D153" s="5">
        <v>601.76</v>
      </c>
      <c r="E153" s="5" t="str">
        <f>VLOOKUP(A153,HOP!A:L,12,0)</f>
        <v>601.76</v>
      </c>
      <c r="F153" s="5" t="str">
        <f>VLOOKUP(A153,HOP!A:C,3,0)</f>
        <v>4686176</v>
      </c>
      <c r="G153" s="5">
        <f t="shared" si="4"/>
        <v>0</v>
      </c>
      <c r="H153" s="5" t="str">
        <f t="shared" si="5"/>
        <v>，4686176</v>
      </c>
      <c r="I153" s="5" t="str">
        <f>VLOOKUP(A153,HOP!A:U,21,0)</f>
        <v>直采</v>
      </c>
    </row>
    <row r="154" s="5" customFormat="1" hidden="1" spans="1:9">
      <c r="A154" s="6">
        <v>30142403017</v>
      </c>
      <c r="B154" s="7">
        <v>45340</v>
      </c>
      <c r="C154" s="7">
        <v>45342</v>
      </c>
      <c r="D154" s="5">
        <v>618.4</v>
      </c>
      <c r="E154" s="5" t="str">
        <f>VLOOKUP(A154,HOP!A:L,12,0)</f>
        <v>618.40</v>
      </c>
      <c r="F154" s="5" t="str">
        <f>VLOOKUP(A154,HOP!A:C,3,0)</f>
        <v>4686177</v>
      </c>
      <c r="G154" s="5">
        <f t="shared" si="4"/>
        <v>0</v>
      </c>
      <c r="H154" s="5" t="str">
        <f t="shared" si="5"/>
        <v>，4686177</v>
      </c>
      <c r="I154" s="5" t="str">
        <f>VLOOKUP(A154,HOP!A:U,21,0)</f>
        <v>直采</v>
      </c>
    </row>
    <row r="155" s="5" customFormat="1" hidden="1" spans="1:9">
      <c r="A155" s="6">
        <v>999230148014620</v>
      </c>
      <c r="B155" s="7">
        <v>45339</v>
      </c>
      <c r="C155" s="7">
        <v>45341</v>
      </c>
      <c r="D155" s="5">
        <v>188.85</v>
      </c>
      <c r="E155" s="5" t="str">
        <f>VLOOKUP(A155,HOP!A:L,12,0)</f>
        <v>188.85</v>
      </c>
      <c r="F155" s="5" t="str">
        <f>VLOOKUP(A155,HOP!A:C,3,0)</f>
        <v>4687649</v>
      </c>
      <c r="G155" s="5">
        <f t="shared" si="4"/>
        <v>0</v>
      </c>
      <c r="H155" s="5" t="str">
        <f t="shared" si="5"/>
        <v>，4687649</v>
      </c>
      <c r="I155" s="5" t="str">
        <f>VLOOKUP(A155,HOP!A:U,21,0)</f>
        <v>直采</v>
      </c>
    </row>
    <row r="156" s="5" customFormat="1" hidden="1" spans="1:9">
      <c r="A156" s="6">
        <v>999230148083554</v>
      </c>
      <c r="B156" s="7">
        <v>45340</v>
      </c>
      <c r="C156" s="7">
        <v>45342</v>
      </c>
      <c r="D156" s="5">
        <v>463.12</v>
      </c>
      <c r="E156" s="5" t="str">
        <f>VLOOKUP(A156,HOP!A:L,12,0)</f>
        <v>463.12</v>
      </c>
      <c r="F156" s="5" t="str">
        <f>VLOOKUP(A156,HOP!A:C,3,0)</f>
        <v>4687672</v>
      </c>
      <c r="G156" s="5">
        <f t="shared" si="4"/>
        <v>0</v>
      </c>
      <c r="H156" s="5" t="str">
        <f t="shared" si="5"/>
        <v>，4687672</v>
      </c>
      <c r="I156" s="5" t="str">
        <f>VLOOKUP(A156,HOP!A:U,21,0)</f>
        <v>直采</v>
      </c>
    </row>
    <row r="157" s="5" customFormat="1" hidden="1" spans="1:9">
      <c r="A157" s="6">
        <v>999230148768620</v>
      </c>
      <c r="B157" s="7">
        <v>45340</v>
      </c>
      <c r="C157" s="7">
        <v>45341</v>
      </c>
      <c r="D157" s="5">
        <v>343.17</v>
      </c>
      <c r="E157" s="5" t="str">
        <f>VLOOKUP(A157,HOP!A:L,12,0)</f>
        <v>343.17</v>
      </c>
      <c r="F157" s="5" t="str">
        <f>VLOOKUP(A157,HOP!A:C,3,0)</f>
        <v>4687900</v>
      </c>
      <c r="G157" s="5">
        <f t="shared" si="4"/>
        <v>0</v>
      </c>
      <c r="H157" s="5" t="str">
        <f t="shared" si="5"/>
        <v>，4687900</v>
      </c>
      <c r="I157" s="5" t="str">
        <f>VLOOKUP(A157,HOP!A:U,21,0)</f>
        <v>直采</v>
      </c>
    </row>
    <row r="158" s="5" customFormat="1" hidden="1" spans="1:9">
      <c r="A158" s="6">
        <v>999230148882492</v>
      </c>
      <c r="B158" s="7">
        <v>45340</v>
      </c>
      <c r="C158" s="7">
        <v>45342</v>
      </c>
      <c r="D158" s="5">
        <v>59.34</v>
      </c>
      <c r="E158" s="5" t="str">
        <f>VLOOKUP(A158,HOP!A:L,12,0)</f>
        <v>59.34</v>
      </c>
      <c r="F158" s="5" t="str">
        <f>VLOOKUP(A158,HOP!A:C,3,0)</f>
        <v>4687953</v>
      </c>
      <c r="G158" s="5">
        <f t="shared" si="4"/>
        <v>0</v>
      </c>
      <c r="H158" s="5" t="str">
        <f t="shared" si="5"/>
        <v>，4687953</v>
      </c>
      <c r="I158" s="5" t="str">
        <f>VLOOKUP(A158,HOP!A:U,21,0)</f>
        <v>直采</v>
      </c>
    </row>
    <row r="159" s="5" customFormat="1" hidden="1" spans="1:9">
      <c r="A159" s="6">
        <v>999230150389836</v>
      </c>
      <c r="B159" s="7">
        <v>45343</v>
      </c>
      <c r="C159" s="7">
        <v>45344</v>
      </c>
      <c r="D159" s="5">
        <v>0</v>
      </c>
      <c r="E159" s="5" t="e">
        <f>VLOOKUP(A159,HOP!A:L,12,0)</f>
        <v>#N/A</v>
      </c>
      <c r="F159" s="5" t="e">
        <f>VLOOKUP(A159,HOP!A:C,3,0)</f>
        <v>#N/A</v>
      </c>
      <c r="G159" s="5" t="e">
        <f t="shared" si="4"/>
        <v>#N/A</v>
      </c>
      <c r="H159" s="5" t="e">
        <f t="shared" si="5"/>
        <v>#N/A</v>
      </c>
      <c r="I159" s="5" t="e">
        <f>VLOOKUP(A159,HOP!A:U,21,0)</f>
        <v>#N/A</v>
      </c>
    </row>
    <row r="160" s="5" customFormat="1" hidden="1" spans="1:9">
      <c r="A160" s="6">
        <v>999230159865959</v>
      </c>
      <c r="B160" s="7">
        <v>45345</v>
      </c>
      <c r="C160" s="7">
        <v>45347</v>
      </c>
      <c r="D160" s="5">
        <v>264.48</v>
      </c>
      <c r="E160" s="5" t="str">
        <f>VLOOKUP(A160,HOP!A:L,12,0)</f>
        <v>264.48</v>
      </c>
      <c r="F160" s="5" t="str">
        <f>VLOOKUP(A160,HOP!A:C,3,0)</f>
        <v>4692420</v>
      </c>
      <c r="G160" s="5">
        <f t="shared" si="4"/>
        <v>0</v>
      </c>
      <c r="H160" s="5" t="str">
        <f t="shared" si="5"/>
        <v>，4692420</v>
      </c>
      <c r="I160" s="5" t="str">
        <f>VLOOKUP(A160,HOP!A:U,21,0)</f>
        <v>直采</v>
      </c>
    </row>
    <row r="161" s="5" customFormat="1" hidden="1" spans="1:9">
      <c r="A161" s="6">
        <v>999230160420258</v>
      </c>
      <c r="B161" s="7">
        <v>45343</v>
      </c>
      <c r="C161" s="7">
        <v>45347</v>
      </c>
      <c r="D161" s="5">
        <v>355.4</v>
      </c>
      <c r="E161" s="5" t="str">
        <f>VLOOKUP(A161,HOP!A:L,12,0)</f>
        <v>355.40</v>
      </c>
      <c r="F161" s="5" t="str">
        <f>VLOOKUP(A161,HOP!A:C,3,0)</f>
        <v>4692929</v>
      </c>
      <c r="G161" s="5">
        <f t="shared" si="4"/>
        <v>0</v>
      </c>
      <c r="H161" s="5" t="str">
        <f t="shared" si="5"/>
        <v>，4692929</v>
      </c>
      <c r="I161" s="5" t="str">
        <f>VLOOKUP(A161,HOP!A:U,21,0)</f>
        <v>直采</v>
      </c>
    </row>
    <row r="162" s="5" customFormat="1" hidden="1" spans="1:9">
      <c r="A162" s="6">
        <v>999230163862394</v>
      </c>
      <c r="B162" s="7">
        <v>45345</v>
      </c>
      <c r="C162" s="7">
        <v>45346</v>
      </c>
      <c r="D162" s="5">
        <v>85.09</v>
      </c>
      <c r="E162" s="5" t="str">
        <f>VLOOKUP(A162,HOP!A:L,12,0)</f>
        <v>85.09</v>
      </c>
      <c r="F162" s="5" t="str">
        <f>VLOOKUP(A162,HOP!A:C,3,0)</f>
        <v>4694453</v>
      </c>
      <c r="G162" s="5">
        <f t="shared" si="4"/>
        <v>0</v>
      </c>
      <c r="H162" s="5" t="str">
        <f t="shared" si="5"/>
        <v>，4694453</v>
      </c>
      <c r="I162" s="5" t="str">
        <f>VLOOKUP(A162,HOP!A:U,21,0)</f>
        <v>直采</v>
      </c>
    </row>
    <row r="163" s="5" customFormat="1" hidden="1" spans="1:9">
      <c r="A163" s="6">
        <v>999230166405766</v>
      </c>
      <c r="B163" s="7">
        <v>45341</v>
      </c>
      <c r="C163" s="7">
        <v>45343</v>
      </c>
      <c r="D163" s="5">
        <v>245</v>
      </c>
      <c r="E163" s="5" t="str">
        <f>VLOOKUP(A163,HOP!A:L,12,0)</f>
        <v>245.00</v>
      </c>
      <c r="F163" s="5" t="str">
        <f>VLOOKUP(A163,HOP!A:C,3,0)</f>
        <v>4695517</v>
      </c>
      <c r="G163" s="5">
        <f t="shared" si="4"/>
        <v>0</v>
      </c>
      <c r="H163" s="5" t="str">
        <f t="shared" si="5"/>
        <v>，4695517</v>
      </c>
      <c r="I163" s="5" t="str">
        <f>VLOOKUP(A163,HOP!A:U,21,0)</f>
        <v>直连</v>
      </c>
    </row>
    <row r="164" s="5" customFormat="1" hidden="1" spans="1:9">
      <c r="A164" s="6">
        <v>999230168059678</v>
      </c>
      <c r="B164" s="7">
        <v>45342</v>
      </c>
      <c r="C164" s="7">
        <v>45346</v>
      </c>
      <c r="D164" s="5">
        <v>1369.16</v>
      </c>
      <c r="E164" s="5" t="str">
        <f>VLOOKUP(A164,HOP!A:L,12,0)</f>
        <v>1369.16</v>
      </c>
      <c r="F164" s="5" t="str">
        <f>VLOOKUP(A164,HOP!A:C,3,0)</f>
        <v>4696126</v>
      </c>
      <c r="G164" s="5">
        <f t="shared" si="4"/>
        <v>0</v>
      </c>
      <c r="H164" s="5" t="str">
        <f t="shared" si="5"/>
        <v>，4696126</v>
      </c>
      <c r="I164" s="5" t="str">
        <f>VLOOKUP(A164,HOP!A:U,21,0)</f>
        <v>直采</v>
      </c>
    </row>
    <row r="165" s="5" customFormat="1" spans="1:9">
      <c r="A165" s="6">
        <v>999230170925574</v>
      </c>
      <c r="B165" s="7">
        <v>45338</v>
      </c>
      <c r="C165" s="7">
        <v>45343</v>
      </c>
      <c r="D165" s="5">
        <v>293.29</v>
      </c>
      <c r="E165" s="5" t="str">
        <f>VLOOKUP(A165,HOP!A:L,12,0)</f>
        <v>293.09</v>
      </c>
      <c r="F165" s="5" t="str">
        <f>VLOOKUP(A165,HOP!A:C,3,0)</f>
        <v>4697361</v>
      </c>
      <c r="G165" s="5">
        <f t="shared" si="4"/>
        <v>0.200000000000045</v>
      </c>
      <c r="H165" s="5" t="str">
        <f t="shared" si="5"/>
        <v>，4697361</v>
      </c>
      <c r="I165" s="5" t="str">
        <f>VLOOKUP(A165,HOP!A:U,21,0)</f>
        <v>直采</v>
      </c>
    </row>
    <row r="166" s="5" customFormat="1" hidden="1" spans="1:9">
      <c r="A166" s="6">
        <v>999230171156716</v>
      </c>
      <c r="B166" s="7">
        <v>45342</v>
      </c>
      <c r="C166" s="7">
        <v>45344</v>
      </c>
      <c r="D166" s="5">
        <v>417</v>
      </c>
      <c r="E166" s="5" t="str">
        <f>VLOOKUP(A166,HOP!A:L,12,0)</f>
        <v>417.00</v>
      </c>
      <c r="F166" s="5" t="str">
        <f>VLOOKUP(A166,HOP!A:C,3,0)</f>
        <v>4697636</v>
      </c>
      <c r="G166" s="5">
        <f t="shared" si="4"/>
        <v>0</v>
      </c>
      <c r="H166" s="5" t="str">
        <f t="shared" si="5"/>
        <v>，4697636</v>
      </c>
      <c r="I166" s="5" t="str">
        <f>VLOOKUP(A166,HOP!A:U,21,0)</f>
        <v>直采</v>
      </c>
    </row>
    <row r="167" s="5" customFormat="1" hidden="1" spans="1:9">
      <c r="A167" s="6">
        <v>999230173557352</v>
      </c>
      <c r="B167" s="7">
        <v>45338</v>
      </c>
      <c r="C167" s="7">
        <v>45341</v>
      </c>
      <c r="D167" s="5">
        <v>299.49</v>
      </c>
      <c r="E167" s="5" t="str">
        <f>VLOOKUP(A167,HOP!A:L,12,0)</f>
        <v>299.49</v>
      </c>
      <c r="F167" s="5" t="str">
        <f>VLOOKUP(A167,HOP!A:C,3,0)</f>
        <v>4698721</v>
      </c>
      <c r="G167" s="5">
        <f t="shared" si="4"/>
        <v>0</v>
      </c>
      <c r="H167" s="5" t="str">
        <f t="shared" si="5"/>
        <v>，4698721</v>
      </c>
      <c r="I167" s="5" t="str">
        <f>VLOOKUP(A167,HOP!A:U,21,0)</f>
        <v>直采</v>
      </c>
    </row>
    <row r="168" s="5" customFormat="1" hidden="1" spans="1:9">
      <c r="A168" s="6">
        <v>999230176303188</v>
      </c>
      <c r="B168" s="7">
        <v>45342</v>
      </c>
      <c r="C168" s="7">
        <v>45344</v>
      </c>
      <c r="D168" s="5">
        <v>260.52</v>
      </c>
      <c r="E168" s="5" t="str">
        <f>VLOOKUP(A168,HOP!A:L,12,0)</f>
        <v>260.52</v>
      </c>
      <c r="F168" s="5" t="str">
        <f>VLOOKUP(A168,HOP!A:C,3,0)</f>
        <v>4699777</v>
      </c>
      <c r="G168" s="5">
        <f t="shared" si="4"/>
        <v>0</v>
      </c>
      <c r="H168" s="5" t="str">
        <f t="shared" si="5"/>
        <v>，4699777</v>
      </c>
      <c r="I168" s="5" t="str">
        <f>VLOOKUP(A168,HOP!A:U,21,0)</f>
        <v>直采</v>
      </c>
    </row>
    <row r="169" s="5" customFormat="1" hidden="1" spans="1:9">
      <c r="A169" s="6">
        <v>999230180211930</v>
      </c>
      <c r="B169" s="7">
        <v>45340</v>
      </c>
      <c r="C169" s="7">
        <v>45342</v>
      </c>
      <c r="D169" s="5">
        <v>160.64</v>
      </c>
      <c r="E169" s="5" t="str">
        <f>VLOOKUP(A169,HOP!A:L,12,0)</f>
        <v>160.64</v>
      </c>
      <c r="F169" s="5" t="str">
        <f>VLOOKUP(A169,HOP!A:C,3,0)</f>
        <v>4701317</v>
      </c>
      <c r="G169" s="5">
        <f t="shared" si="4"/>
        <v>0</v>
      </c>
      <c r="H169" s="5" t="str">
        <f t="shared" si="5"/>
        <v>，4701317</v>
      </c>
      <c r="I169" s="5" t="str">
        <f>VLOOKUP(A169,HOP!A:U,21,0)</f>
        <v>直采</v>
      </c>
    </row>
    <row r="170" s="5" customFormat="1" hidden="1" spans="1:9">
      <c r="A170" s="6">
        <v>999230182317253</v>
      </c>
      <c r="B170" s="7">
        <v>45345</v>
      </c>
      <c r="C170" s="7">
        <v>45347</v>
      </c>
      <c r="D170" s="5">
        <v>190</v>
      </c>
      <c r="E170" s="5" t="str">
        <f>VLOOKUP(A170,HOP!A:L,12,0)</f>
        <v>190.00</v>
      </c>
      <c r="F170" s="5" t="str">
        <f>VLOOKUP(A170,HOP!A:C,3,0)</f>
        <v>4703012</v>
      </c>
      <c r="G170" s="5">
        <f t="shared" si="4"/>
        <v>0</v>
      </c>
      <c r="H170" s="5" t="str">
        <f t="shared" si="5"/>
        <v>，4703012</v>
      </c>
      <c r="I170" s="5" t="str">
        <f>VLOOKUP(A170,HOP!A:U,21,0)</f>
        <v>直采</v>
      </c>
    </row>
    <row r="171" s="5" customFormat="1" hidden="1" spans="1:9">
      <c r="A171" s="6">
        <v>999230182355164</v>
      </c>
      <c r="B171" s="7">
        <v>45345</v>
      </c>
      <c r="C171" s="7">
        <v>45347</v>
      </c>
      <c r="D171" s="5">
        <v>190</v>
      </c>
      <c r="E171" s="5" t="str">
        <f>VLOOKUP(A171,HOP!A:L,12,0)</f>
        <v>190.00</v>
      </c>
      <c r="F171" s="5" t="str">
        <f>VLOOKUP(A171,HOP!A:C,3,0)</f>
        <v>4703022</v>
      </c>
      <c r="G171" s="5">
        <f t="shared" si="4"/>
        <v>0</v>
      </c>
      <c r="H171" s="5" t="str">
        <f t="shared" si="5"/>
        <v>，4703022</v>
      </c>
      <c r="I171" s="5" t="str">
        <f>VLOOKUP(A171,HOP!A:U,21,0)</f>
        <v>直采</v>
      </c>
    </row>
    <row r="172" s="5" customFormat="1" hidden="1" spans="1:9">
      <c r="A172" s="6">
        <v>999230186627202</v>
      </c>
      <c r="B172" s="7">
        <v>45339</v>
      </c>
      <c r="C172" s="7">
        <v>45341</v>
      </c>
      <c r="D172" s="5">
        <v>320.08</v>
      </c>
      <c r="E172" s="5" t="str">
        <f>VLOOKUP(A172,HOP!A:L,12,0)</f>
        <v>320.08</v>
      </c>
      <c r="F172" s="5" t="str">
        <f>VLOOKUP(A172,HOP!A:C,3,0)</f>
        <v>4704291</v>
      </c>
      <c r="G172" s="5">
        <f t="shared" si="4"/>
        <v>0</v>
      </c>
      <c r="H172" s="5" t="str">
        <f t="shared" si="5"/>
        <v>，4704291</v>
      </c>
      <c r="I172" s="5" t="str">
        <f>VLOOKUP(A172,HOP!A:U,21,0)</f>
        <v>直采</v>
      </c>
    </row>
    <row r="173" s="5" customFormat="1" hidden="1" spans="1:9">
      <c r="A173" s="6">
        <v>999230188673817</v>
      </c>
      <c r="B173" s="7">
        <v>45339</v>
      </c>
      <c r="C173" s="7">
        <v>45343</v>
      </c>
      <c r="D173" s="5">
        <v>438.8</v>
      </c>
      <c r="E173" s="5" t="str">
        <f>VLOOKUP(A173,HOP!A:L,12,0)</f>
        <v>438.80</v>
      </c>
      <c r="F173" s="5" t="str">
        <f>VLOOKUP(A173,HOP!A:C,3,0)</f>
        <v>4704880</v>
      </c>
      <c r="G173" s="5">
        <f t="shared" si="4"/>
        <v>0</v>
      </c>
      <c r="H173" s="5" t="str">
        <f t="shared" si="5"/>
        <v>，4704880</v>
      </c>
      <c r="I173" s="5" t="str">
        <f>VLOOKUP(A173,HOP!A:U,21,0)</f>
        <v>直采</v>
      </c>
    </row>
    <row r="174" s="5" customFormat="1" hidden="1" spans="1:9">
      <c r="A174" s="6">
        <v>999230191249258</v>
      </c>
      <c r="B174" s="7">
        <v>45345</v>
      </c>
      <c r="C174" s="7">
        <v>45346</v>
      </c>
      <c r="D174" s="5">
        <v>69.2</v>
      </c>
      <c r="E174" s="5" t="str">
        <f>VLOOKUP(A174,HOP!A:L,12,0)</f>
        <v>69.20</v>
      </c>
      <c r="F174" s="5" t="str">
        <f>VLOOKUP(A174,HOP!A:C,3,0)</f>
        <v>4705721</v>
      </c>
      <c r="G174" s="5">
        <f t="shared" si="4"/>
        <v>0</v>
      </c>
      <c r="H174" s="5" t="str">
        <f t="shared" si="5"/>
        <v>，4705721</v>
      </c>
      <c r="I174" s="5" t="str">
        <f>VLOOKUP(A174,HOP!A:U,21,0)</f>
        <v>直连</v>
      </c>
    </row>
    <row r="175" s="5" customFormat="1" hidden="1" spans="1:9">
      <c r="A175" s="6">
        <v>999230193755821</v>
      </c>
      <c r="B175" s="7">
        <v>45340</v>
      </c>
      <c r="C175" s="7">
        <v>45341</v>
      </c>
      <c r="D175" s="5">
        <v>225.76</v>
      </c>
      <c r="E175" s="5" t="str">
        <f>VLOOKUP(A175,HOP!A:L,12,0)</f>
        <v>225.76</v>
      </c>
      <c r="F175" s="5" t="str">
        <f>VLOOKUP(A175,HOP!A:C,3,0)</f>
        <v>4707275</v>
      </c>
      <c r="G175" s="5">
        <f t="shared" si="4"/>
        <v>0</v>
      </c>
      <c r="H175" s="5" t="str">
        <f t="shared" si="5"/>
        <v>，4707275</v>
      </c>
      <c r="I175" s="5" t="str">
        <f>VLOOKUP(A175,HOP!A:U,21,0)</f>
        <v>直采</v>
      </c>
    </row>
    <row r="176" s="5" customFormat="1" hidden="1" spans="1:9">
      <c r="A176" s="6">
        <v>999229557107913</v>
      </c>
      <c r="B176" s="7">
        <v>45342</v>
      </c>
      <c r="C176" s="7">
        <v>45343</v>
      </c>
      <c r="D176" s="5">
        <v>111.86</v>
      </c>
      <c r="E176" s="5" t="str">
        <f>VLOOKUP(A176,HOP!A:L,12,0)</f>
        <v>111.86</v>
      </c>
      <c r="F176" s="5" t="str">
        <f>VLOOKUP(A176,HOP!A:C,3,0)</f>
        <v>4568063</v>
      </c>
      <c r="G176" s="5">
        <f t="shared" si="4"/>
        <v>0</v>
      </c>
      <c r="H176" s="5" t="str">
        <f t="shared" si="5"/>
        <v>，4568063</v>
      </c>
      <c r="I176" s="5" t="str">
        <f>VLOOKUP(A176,HOP!A:U,21,0)</f>
        <v>直采</v>
      </c>
    </row>
    <row r="177" s="5" customFormat="1" hidden="1" spans="1:9">
      <c r="A177" s="6">
        <v>999230240380954</v>
      </c>
      <c r="B177" s="7">
        <v>45344</v>
      </c>
      <c r="C177" s="7">
        <v>45346</v>
      </c>
      <c r="D177" s="5">
        <v>156.5</v>
      </c>
      <c r="E177" s="5" t="str">
        <f>VLOOKUP(A177,HOP!A:L,12,0)</f>
        <v>156.50</v>
      </c>
      <c r="F177" s="5" t="str">
        <f>VLOOKUP(A177,HOP!A:C,3,0)</f>
        <v>4707904</v>
      </c>
      <c r="G177" s="5">
        <f t="shared" si="4"/>
        <v>0</v>
      </c>
      <c r="H177" s="5" t="str">
        <f t="shared" si="5"/>
        <v>，4707904</v>
      </c>
      <c r="I177" s="5" t="str">
        <f>VLOOKUP(A177,HOP!A:U,21,0)</f>
        <v>直采</v>
      </c>
    </row>
    <row r="178" s="5" customFormat="1" hidden="1" spans="1:9">
      <c r="A178" s="6">
        <v>999230240698788</v>
      </c>
      <c r="B178" s="7">
        <v>45338</v>
      </c>
      <c r="C178" s="7">
        <v>45341</v>
      </c>
      <c r="D178" s="5">
        <v>274.37</v>
      </c>
      <c r="E178" s="5" t="str">
        <f>VLOOKUP(A178,HOP!A:L,12,0)</f>
        <v>274.37</v>
      </c>
      <c r="F178" s="5" t="str">
        <f>VLOOKUP(A178,HOP!A:C,3,0)</f>
        <v>4707953</v>
      </c>
      <c r="G178" s="5">
        <f t="shared" si="4"/>
        <v>0</v>
      </c>
      <c r="H178" s="5" t="str">
        <f t="shared" si="5"/>
        <v>，4707953</v>
      </c>
      <c r="I178" s="5" t="str">
        <f>VLOOKUP(A178,HOP!A:U,21,0)</f>
        <v>直采</v>
      </c>
    </row>
    <row r="179" s="5" customFormat="1" hidden="1" spans="1:9">
      <c r="A179" s="6">
        <v>999230240705589</v>
      </c>
      <c r="B179" s="7">
        <v>45338</v>
      </c>
      <c r="C179" s="7">
        <v>45341</v>
      </c>
      <c r="D179" s="5">
        <v>274.37</v>
      </c>
      <c r="E179" s="5" t="str">
        <f>VLOOKUP(A179,HOP!A:L,12,0)</f>
        <v>274.37</v>
      </c>
      <c r="F179" s="5" t="str">
        <f>VLOOKUP(A179,HOP!A:C,3,0)</f>
        <v>4707956</v>
      </c>
      <c r="G179" s="5">
        <f t="shared" si="4"/>
        <v>0</v>
      </c>
      <c r="H179" s="5" t="str">
        <f t="shared" si="5"/>
        <v>，4707956</v>
      </c>
      <c r="I179" s="5" t="str">
        <f>VLOOKUP(A179,HOP!A:U,21,0)</f>
        <v>直采</v>
      </c>
    </row>
    <row r="180" s="5" customFormat="1" hidden="1" spans="1:9">
      <c r="A180" s="6">
        <v>999230240720317</v>
      </c>
      <c r="B180" s="7">
        <v>45338</v>
      </c>
      <c r="C180" s="7">
        <v>45341</v>
      </c>
      <c r="D180" s="5">
        <v>274.37</v>
      </c>
      <c r="E180" s="5" t="str">
        <f>VLOOKUP(A180,HOP!A:L,12,0)</f>
        <v>274.37</v>
      </c>
      <c r="F180" s="5" t="str">
        <f>VLOOKUP(A180,HOP!A:C,3,0)</f>
        <v>4707958</v>
      </c>
      <c r="G180" s="5">
        <f t="shared" si="4"/>
        <v>0</v>
      </c>
      <c r="H180" s="5" t="str">
        <f t="shared" si="5"/>
        <v>，4707958</v>
      </c>
      <c r="I180" s="5" t="str">
        <f>VLOOKUP(A180,HOP!A:U,21,0)</f>
        <v>直采</v>
      </c>
    </row>
    <row r="181" s="5" customFormat="1" hidden="1" spans="1:9">
      <c r="A181" s="6">
        <v>999230242588312</v>
      </c>
      <c r="B181" s="7">
        <v>45344</v>
      </c>
      <c r="C181" s="7">
        <v>45345</v>
      </c>
      <c r="D181" s="5">
        <v>253.32</v>
      </c>
      <c r="E181" s="5" t="str">
        <f>VLOOKUP(A181,HOP!A:L,12,0)</f>
        <v>253.32</v>
      </c>
      <c r="F181" s="5" t="str">
        <f>VLOOKUP(A181,HOP!A:C,3,0)</f>
        <v>4708494</v>
      </c>
      <c r="G181" s="5">
        <f t="shared" si="4"/>
        <v>0</v>
      </c>
      <c r="H181" s="5" t="str">
        <f t="shared" si="5"/>
        <v>，4708494</v>
      </c>
      <c r="I181" s="5" t="str">
        <f>VLOOKUP(A181,HOP!A:U,21,0)</f>
        <v>直采</v>
      </c>
    </row>
    <row r="182" s="5" customFormat="1" hidden="1" spans="1:9">
      <c r="A182" s="6">
        <v>999230243218075</v>
      </c>
      <c r="B182" s="7">
        <v>45341</v>
      </c>
      <c r="C182" s="7">
        <v>45343</v>
      </c>
      <c r="D182" s="5">
        <v>214.12</v>
      </c>
      <c r="E182" s="5" t="str">
        <f>VLOOKUP(A182,HOP!A:L,12,0)</f>
        <v>214.12</v>
      </c>
      <c r="F182" s="5" t="str">
        <f>VLOOKUP(A182,HOP!A:C,3,0)</f>
        <v>4708670</v>
      </c>
      <c r="G182" s="5">
        <f t="shared" si="4"/>
        <v>0</v>
      </c>
      <c r="H182" s="5" t="str">
        <f t="shared" si="5"/>
        <v>，4708670</v>
      </c>
      <c r="I182" s="5" t="str">
        <f>VLOOKUP(A182,HOP!A:U,21,0)</f>
        <v>直采</v>
      </c>
    </row>
    <row r="183" s="5" customFormat="1" hidden="1" spans="1:9">
      <c r="A183" s="6">
        <v>999230243259863</v>
      </c>
      <c r="B183" s="7">
        <v>45344</v>
      </c>
      <c r="C183" s="7">
        <v>45346</v>
      </c>
      <c r="D183" s="5">
        <v>195.84</v>
      </c>
      <c r="E183" s="5" t="str">
        <f>VLOOKUP(A183,HOP!A:L,12,0)</f>
        <v>195.84</v>
      </c>
      <c r="F183" s="5" t="str">
        <f>VLOOKUP(A183,HOP!A:C,3,0)</f>
        <v>4708683</v>
      </c>
      <c r="G183" s="5">
        <f t="shared" si="4"/>
        <v>0</v>
      </c>
      <c r="H183" s="5" t="str">
        <f t="shared" si="5"/>
        <v>，4708683</v>
      </c>
      <c r="I183" s="5" t="str">
        <f>VLOOKUP(A183,HOP!A:U,21,0)</f>
        <v>直采</v>
      </c>
    </row>
    <row r="184" s="5" customFormat="1" hidden="1" spans="1:9">
      <c r="A184" s="6">
        <v>999229817328255</v>
      </c>
      <c r="B184" s="7">
        <v>45342</v>
      </c>
      <c r="C184" s="7">
        <v>45343</v>
      </c>
      <c r="D184" s="5">
        <v>132.78</v>
      </c>
      <c r="E184" s="5" t="str">
        <f>VLOOKUP(A184,HOP!A:L,12,0)</f>
        <v>132.78</v>
      </c>
      <c r="F184" s="5" t="str">
        <f>VLOOKUP(A184,HOP!A:C,3,0)</f>
        <v>4618194</v>
      </c>
      <c r="G184" s="5">
        <f t="shared" si="4"/>
        <v>0</v>
      </c>
      <c r="H184" s="5" t="str">
        <f t="shared" si="5"/>
        <v>，4618194</v>
      </c>
      <c r="I184" s="5" t="str">
        <f>VLOOKUP(A184,HOP!A:U,21,0)</f>
        <v>直采</v>
      </c>
    </row>
    <row r="185" s="5" customFormat="1" hidden="1" spans="1:9">
      <c r="A185" s="6">
        <v>999229817342480</v>
      </c>
      <c r="B185" s="7">
        <v>45342</v>
      </c>
      <c r="C185" s="7">
        <v>45343</v>
      </c>
      <c r="D185" s="5">
        <v>132.78</v>
      </c>
      <c r="E185" s="5" t="str">
        <f>VLOOKUP(A185,HOP!A:L,12,0)</f>
        <v>132.78</v>
      </c>
      <c r="F185" s="5" t="str">
        <f>VLOOKUP(A185,HOP!A:C,3,0)</f>
        <v>4618198</v>
      </c>
      <c r="G185" s="5">
        <f t="shared" si="4"/>
        <v>0</v>
      </c>
      <c r="H185" s="5" t="str">
        <f t="shared" si="5"/>
        <v>，4618198</v>
      </c>
      <c r="I185" s="5" t="str">
        <f>VLOOKUP(A185,HOP!A:U,21,0)</f>
        <v>直采</v>
      </c>
    </row>
    <row r="186" s="5" customFormat="1" hidden="1" spans="1:9">
      <c r="A186" s="6">
        <v>999230249343905</v>
      </c>
      <c r="B186" s="7">
        <v>45343</v>
      </c>
      <c r="C186" s="7">
        <v>45346</v>
      </c>
      <c r="D186" s="5">
        <v>266.46</v>
      </c>
      <c r="E186" s="5" t="str">
        <f>VLOOKUP(A186,HOP!A:L,12,0)</f>
        <v>266.46</v>
      </c>
      <c r="F186" s="5" t="str">
        <f>VLOOKUP(A186,HOP!A:C,3,0)</f>
        <v>4710126</v>
      </c>
      <c r="G186" s="5">
        <f t="shared" si="4"/>
        <v>0</v>
      </c>
      <c r="H186" s="5" t="str">
        <f t="shared" si="5"/>
        <v>，4710126</v>
      </c>
      <c r="I186" s="5" t="str">
        <f>VLOOKUP(A186,HOP!A:U,21,0)</f>
        <v>直采</v>
      </c>
    </row>
    <row r="187" s="5" customFormat="1" hidden="1" spans="1:9">
      <c r="A187" s="6">
        <v>999230250168090</v>
      </c>
      <c r="B187" s="7">
        <v>45341</v>
      </c>
      <c r="C187" s="7">
        <v>45342</v>
      </c>
      <c r="D187" s="5">
        <v>107.38</v>
      </c>
      <c r="E187" s="5" t="str">
        <f>VLOOKUP(A187,HOP!A:L,12,0)</f>
        <v>107.38</v>
      </c>
      <c r="F187" s="5" t="str">
        <f>VLOOKUP(A187,HOP!A:C,3,0)</f>
        <v>4710396</v>
      </c>
      <c r="G187" s="5">
        <f t="shared" si="4"/>
        <v>0</v>
      </c>
      <c r="H187" s="5" t="str">
        <f t="shared" si="5"/>
        <v>，4710396</v>
      </c>
      <c r="I187" s="5" t="str">
        <f>VLOOKUP(A187,HOP!A:U,21,0)</f>
        <v>直采</v>
      </c>
    </row>
    <row r="188" s="5" customFormat="1" hidden="1" spans="1:9">
      <c r="A188" s="6">
        <v>999230258564615</v>
      </c>
      <c r="B188" s="7">
        <v>45343</v>
      </c>
      <c r="C188" s="7">
        <v>45344</v>
      </c>
      <c r="D188" s="5">
        <v>132.32</v>
      </c>
      <c r="E188" s="5" t="str">
        <f>VLOOKUP(A188,HOP!A:L,12,0)</f>
        <v>132.32</v>
      </c>
      <c r="F188" s="5" t="str">
        <f>VLOOKUP(A188,HOP!A:C,3,0)</f>
        <v>4710705</v>
      </c>
      <c r="G188" s="5">
        <f t="shared" si="4"/>
        <v>0</v>
      </c>
      <c r="H188" s="5" t="str">
        <f t="shared" si="5"/>
        <v>，4710705</v>
      </c>
      <c r="I188" s="5" t="str">
        <f>VLOOKUP(A188,HOP!A:U,21,0)</f>
        <v>直采</v>
      </c>
    </row>
    <row r="189" s="5" customFormat="1" hidden="1" spans="1:9">
      <c r="A189" s="6">
        <v>999230260394579</v>
      </c>
      <c r="B189" s="7">
        <v>45340</v>
      </c>
      <c r="C189" s="7">
        <v>45342</v>
      </c>
      <c r="D189" s="5">
        <v>167.94</v>
      </c>
      <c r="E189" s="5" t="str">
        <f>VLOOKUP(A189,HOP!A:L,12,0)</f>
        <v>167.94</v>
      </c>
      <c r="F189" s="5" t="str">
        <f>VLOOKUP(A189,HOP!A:C,3,0)</f>
        <v>4710974</v>
      </c>
      <c r="G189" s="5">
        <f t="shared" si="4"/>
        <v>0</v>
      </c>
      <c r="H189" s="5" t="str">
        <f t="shared" si="5"/>
        <v>，4710974</v>
      </c>
      <c r="I189" s="5" t="str">
        <f>VLOOKUP(A189,HOP!A:U,21,0)</f>
        <v>直采</v>
      </c>
    </row>
    <row r="190" s="5" customFormat="1" hidden="1" spans="1:9">
      <c r="A190" s="6">
        <v>999230262296185</v>
      </c>
      <c r="B190" s="7">
        <v>45344</v>
      </c>
      <c r="C190" s="7">
        <v>45346</v>
      </c>
      <c r="D190" s="5">
        <v>917.42</v>
      </c>
      <c r="E190" s="5" t="str">
        <f>VLOOKUP(A190,HOP!A:L,12,0)</f>
        <v>917.42</v>
      </c>
      <c r="F190" s="5" t="str">
        <f>VLOOKUP(A190,HOP!A:C,3,0)</f>
        <v>4711331</v>
      </c>
      <c r="G190" s="5">
        <f t="shared" si="4"/>
        <v>0</v>
      </c>
      <c r="H190" s="5" t="str">
        <f t="shared" si="5"/>
        <v>，4711331</v>
      </c>
      <c r="I190" s="5" t="str">
        <f>VLOOKUP(A190,HOP!A:U,21,0)</f>
        <v>直采</v>
      </c>
    </row>
    <row r="191" s="5" customFormat="1" hidden="1" spans="1:9">
      <c r="A191" s="6">
        <v>999230265871494</v>
      </c>
      <c r="B191" s="7">
        <v>45342</v>
      </c>
      <c r="C191" s="7">
        <v>45345</v>
      </c>
      <c r="D191" s="5">
        <v>698.25</v>
      </c>
      <c r="E191" s="5" t="str">
        <f>VLOOKUP(A191,HOP!A:L,12,0)</f>
        <v>698.25</v>
      </c>
      <c r="F191" s="5" t="str">
        <f>VLOOKUP(A191,HOP!A:C,3,0)</f>
        <v>4712494</v>
      </c>
      <c r="G191" s="5">
        <f t="shared" si="4"/>
        <v>0</v>
      </c>
      <c r="H191" s="5" t="str">
        <f t="shared" si="5"/>
        <v>，4712494</v>
      </c>
      <c r="I191" s="5" t="str">
        <f>VLOOKUP(A191,HOP!A:U,21,0)</f>
        <v>直采</v>
      </c>
    </row>
    <row r="192" s="5" customFormat="1" hidden="1" spans="1:9">
      <c r="A192" s="6">
        <v>999230266647037</v>
      </c>
      <c r="B192" s="7">
        <v>45341</v>
      </c>
      <c r="C192" s="7">
        <v>45342</v>
      </c>
      <c r="D192" s="5">
        <v>85.06</v>
      </c>
      <c r="E192" s="5" t="str">
        <f>VLOOKUP(A192,HOP!A:L,12,0)</f>
        <v>85.06</v>
      </c>
      <c r="F192" s="5" t="str">
        <f>VLOOKUP(A192,HOP!A:C,3,0)</f>
        <v>4712862</v>
      </c>
      <c r="G192" s="5">
        <f t="shared" si="4"/>
        <v>0</v>
      </c>
      <c r="H192" s="5" t="str">
        <f t="shared" si="5"/>
        <v>，4712862</v>
      </c>
      <c r="I192" s="5" t="str">
        <f>VLOOKUP(A192,HOP!A:U,21,0)</f>
        <v>直采</v>
      </c>
    </row>
    <row r="193" s="5" customFormat="1" hidden="1" spans="1:9">
      <c r="A193" s="6">
        <v>999230266726822</v>
      </c>
      <c r="B193" s="7">
        <v>45342</v>
      </c>
      <c r="C193" s="7">
        <v>45344</v>
      </c>
      <c r="D193" s="5">
        <v>462.72</v>
      </c>
      <c r="E193" s="5" t="str">
        <f>VLOOKUP(A193,HOP!A:L,12,0)</f>
        <v>462.72</v>
      </c>
      <c r="F193" s="5" t="str">
        <f>VLOOKUP(A193,HOP!A:C,3,0)</f>
        <v>4712890</v>
      </c>
      <c r="G193" s="5">
        <f t="shared" si="4"/>
        <v>0</v>
      </c>
      <c r="H193" s="5" t="str">
        <f t="shared" si="5"/>
        <v>，4712890</v>
      </c>
      <c r="I193" s="5" t="str">
        <f>VLOOKUP(A193,HOP!A:U,21,0)</f>
        <v>直采</v>
      </c>
    </row>
    <row r="194" s="5" customFormat="1" hidden="1" spans="1:9">
      <c r="A194" s="6">
        <v>999230268488778</v>
      </c>
      <c r="B194" s="7">
        <v>45340</v>
      </c>
      <c r="C194" s="7">
        <v>45345</v>
      </c>
      <c r="D194" s="5">
        <v>444</v>
      </c>
      <c r="E194" s="5" t="str">
        <f>VLOOKUP(A194,HOP!A:L,12,0)</f>
        <v>444.00</v>
      </c>
      <c r="F194" s="5" t="str">
        <f>VLOOKUP(A194,HOP!A:C,3,0)</f>
        <v>4713450</v>
      </c>
      <c r="G194" s="5">
        <f t="shared" si="4"/>
        <v>0</v>
      </c>
      <c r="H194" s="5" t="str">
        <f t="shared" si="5"/>
        <v>，4713450</v>
      </c>
      <c r="I194" s="5" t="str">
        <f>VLOOKUP(A194,HOP!A:U,21,0)</f>
        <v>直采</v>
      </c>
    </row>
    <row r="195" s="5" customFormat="1" hidden="1" spans="1:9">
      <c r="A195" s="6">
        <v>999230271152649</v>
      </c>
      <c r="B195" s="7">
        <v>45343</v>
      </c>
      <c r="C195" s="7">
        <v>45346</v>
      </c>
      <c r="D195" s="5">
        <v>698.25</v>
      </c>
      <c r="E195" s="5" t="str">
        <f>VLOOKUP(A195,HOP!A:L,12,0)</f>
        <v>698.25</v>
      </c>
      <c r="F195" s="5" t="str">
        <f>VLOOKUP(A195,HOP!A:C,3,0)</f>
        <v>4713707</v>
      </c>
      <c r="G195" s="5">
        <f t="shared" ref="G195:G258" si="6">D195-E195</f>
        <v>0</v>
      </c>
      <c r="H195" s="5" t="str">
        <f t="shared" ref="H195:H258" si="7">$H$1&amp;F195</f>
        <v>，4713707</v>
      </c>
      <c r="I195" s="5" t="str">
        <f>VLOOKUP(A195,HOP!A:U,21,0)</f>
        <v>直采</v>
      </c>
    </row>
    <row r="196" s="5" customFormat="1" hidden="1" spans="1:9">
      <c r="A196" s="6">
        <v>999230271478375</v>
      </c>
      <c r="B196" s="7">
        <v>45339</v>
      </c>
      <c r="C196" s="7">
        <v>45342</v>
      </c>
      <c r="D196" s="5">
        <v>192.42</v>
      </c>
      <c r="E196" s="5" t="str">
        <f>VLOOKUP(A196,HOP!A:L,12,0)</f>
        <v>192.42</v>
      </c>
      <c r="F196" s="5" t="str">
        <f>VLOOKUP(A196,HOP!A:C,3,0)</f>
        <v>4713758</v>
      </c>
      <c r="G196" s="5">
        <f t="shared" si="6"/>
        <v>0</v>
      </c>
      <c r="H196" s="5" t="str">
        <f t="shared" si="7"/>
        <v>，4713758</v>
      </c>
      <c r="I196" s="5" t="str">
        <f>VLOOKUP(A196,HOP!A:U,21,0)</f>
        <v>直采</v>
      </c>
    </row>
    <row r="197" s="5" customFormat="1" hidden="1" spans="1:9">
      <c r="A197" s="6">
        <v>999230272247901</v>
      </c>
      <c r="B197" s="7">
        <v>45343</v>
      </c>
      <c r="C197" s="7">
        <v>45345</v>
      </c>
      <c r="D197" s="5">
        <v>2667.2</v>
      </c>
      <c r="E197" s="5" t="str">
        <f>VLOOKUP(A197,HOP!A:L,12,0)</f>
        <v>2667.20</v>
      </c>
      <c r="F197" s="5" t="str">
        <f>VLOOKUP(A197,HOP!A:C,3,0)</f>
        <v>4713885</v>
      </c>
      <c r="G197" s="5">
        <f t="shared" si="6"/>
        <v>0</v>
      </c>
      <c r="H197" s="5" t="str">
        <f t="shared" si="7"/>
        <v>，4713885</v>
      </c>
      <c r="I197" s="5" t="str">
        <f>VLOOKUP(A197,HOP!A:U,21,0)</f>
        <v>直采</v>
      </c>
    </row>
    <row r="198" s="5" customFormat="1" hidden="1" spans="1:9">
      <c r="A198" s="6">
        <v>999230274516431</v>
      </c>
      <c r="B198" s="7">
        <v>45341</v>
      </c>
      <c r="C198" s="7">
        <v>45343</v>
      </c>
      <c r="D198" s="5">
        <v>170.12</v>
      </c>
      <c r="E198" s="5" t="str">
        <f>VLOOKUP(A198,HOP!A:L,12,0)</f>
        <v>170.12</v>
      </c>
      <c r="F198" s="5" t="str">
        <f>VLOOKUP(A198,HOP!A:C,3,0)</f>
        <v>4714464</v>
      </c>
      <c r="G198" s="5">
        <f t="shared" si="6"/>
        <v>0</v>
      </c>
      <c r="H198" s="5" t="str">
        <f t="shared" si="7"/>
        <v>，4714464</v>
      </c>
      <c r="I198" s="5" t="str">
        <f>VLOOKUP(A198,HOP!A:U,21,0)</f>
        <v>直采</v>
      </c>
    </row>
    <row r="199" s="5" customFormat="1" hidden="1" spans="1:9">
      <c r="A199" s="6">
        <v>999230275418615</v>
      </c>
      <c r="B199" s="7">
        <v>45341</v>
      </c>
      <c r="C199" s="7">
        <v>45343</v>
      </c>
      <c r="D199" s="5">
        <v>184.26</v>
      </c>
      <c r="E199" s="5" t="str">
        <f>VLOOKUP(A199,HOP!A:L,12,0)</f>
        <v>184.26</v>
      </c>
      <c r="F199" s="5" t="str">
        <f>VLOOKUP(A199,HOP!A:C,3,0)</f>
        <v>4714618</v>
      </c>
      <c r="G199" s="5">
        <f t="shared" si="6"/>
        <v>0</v>
      </c>
      <c r="H199" s="5" t="str">
        <f t="shared" si="7"/>
        <v>，4714618</v>
      </c>
      <c r="I199" s="5" t="str">
        <f>VLOOKUP(A199,HOP!A:U,21,0)</f>
        <v>直采</v>
      </c>
    </row>
    <row r="200" s="5" customFormat="1" hidden="1" spans="1:9">
      <c r="A200" s="6">
        <v>999230277413717</v>
      </c>
      <c r="B200" s="7">
        <v>45340</v>
      </c>
      <c r="C200" s="7">
        <v>45341</v>
      </c>
      <c r="D200" s="5">
        <v>236.9</v>
      </c>
      <c r="E200" s="5" t="str">
        <f>VLOOKUP(A200,HOP!A:L,12,0)</f>
        <v>236.90</v>
      </c>
      <c r="F200" s="5" t="str">
        <f>VLOOKUP(A200,HOP!A:C,3,0)</f>
        <v>4714998</v>
      </c>
      <c r="G200" s="5">
        <f t="shared" si="6"/>
        <v>0</v>
      </c>
      <c r="H200" s="5" t="str">
        <f t="shared" si="7"/>
        <v>，4714998</v>
      </c>
      <c r="I200" s="5" t="str">
        <f>VLOOKUP(A200,HOP!A:U,21,0)</f>
        <v>直采</v>
      </c>
    </row>
    <row r="201" s="5" customFormat="1" hidden="1" spans="1:9">
      <c r="A201" s="6">
        <v>999230278914107</v>
      </c>
      <c r="B201" s="7">
        <v>45340</v>
      </c>
      <c r="C201" s="7">
        <v>45342</v>
      </c>
      <c r="D201" s="5">
        <v>524.24</v>
      </c>
      <c r="E201" s="5" t="str">
        <f>VLOOKUP(A201,HOP!A:L,12,0)</f>
        <v>524.24</v>
      </c>
      <c r="F201" s="5" t="str">
        <f>VLOOKUP(A201,HOP!A:C,3,0)</f>
        <v>4715283</v>
      </c>
      <c r="G201" s="5">
        <f t="shared" si="6"/>
        <v>0</v>
      </c>
      <c r="H201" s="5" t="str">
        <f t="shared" si="7"/>
        <v>，4715283</v>
      </c>
      <c r="I201" s="5" t="str">
        <f>VLOOKUP(A201,HOP!A:U,21,0)</f>
        <v>直采</v>
      </c>
    </row>
    <row r="202" s="5" customFormat="1" hidden="1" spans="1:9">
      <c r="A202" s="6">
        <v>999230281159408</v>
      </c>
      <c r="B202" s="7">
        <v>45342</v>
      </c>
      <c r="C202" s="7">
        <v>45344</v>
      </c>
      <c r="D202" s="5">
        <v>342.74</v>
      </c>
      <c r="E202" s="5" t="str">
        <f>VLOOKUP(A202,HOP!A:L,12,0)</f>
        <v>342.74</v>
      </c>
      <c r="F202" s="5" t="str">
        <f>VLOOKUP(A202,HOP!A:C,3,0)</f>
        <v>4715698</v>
      </c>
      <c r="G202" s="5">
        <f t="shared" si="6"/>
        <v>0</v>
      </c>
      <c r="H202" s="5" t="str">
        <f t="shared" si="7"/>
        <v>，4715698</v>
      </c>
      <c r="I202" s="5" t="str">
        <f>VLOOKUP(A202,HOP!A:U,21,0)</f>
        <v>直采</v>
      </c>
    </row>
    <row r="203" s="5" customFormat="1" hidden="1" spans="1:9">
      <c r="A203" s="6">
        <v>999230294762060</v>
      </c>
      <c r="B203" s="7">
        <v>45344</v>
      </c>
      <c r="C203" s="7">
        <v>45347</v>
      </c>
      <c r="D203" s="5">
        <v>234.84</v>
      </c>
      <c r="E203" s="5" t="str">
        <f>VLOOKUP(A203,HOP!A:L,12,0)</f>
        <v>234.84</v>
      </c>
      <c r="F203" s="5" t="str">
        <f>VLOOKUP(A203,HOP!A:C,3,0)</f>
        <v>4717100</v>
      </c>
      <c r="G203" s="5">
        <f t="shared" si="6"/>
        <v>0</v>
      </c>
      <c r="H203" s="5" t="str">
        <f t="shared" si="7"/>
        <v>，4717100</v>
      </c>
      <c r="I203" s="5" t="str">
        <f>VLOOKUP(A203,HOP!A:U,21,0)</f>
        <v>直采</v>
      </c>
    </row>
    <row r="204" s="5" customFormat="1" hidden="1" spans="1:9">
      <c r="A204" s="6">
        <v>30297714091</v>
      </c>
      <c r="B204" s="7">
        <v>45341</v>
      </c>
      <c r="C204" s="7">
        <v>45343</v>
      </c>
      <c r="D204" s="5">
        <v>465.5</v>
      </c>
      <c r="E204" s="5" t="str">
        <f>VLOOKUP(A204,HOP!A:L,12,0)</f>
        <v>465.50</v>
      </c>
      <c r="F204" s="5" t="str">
        <f>VLOOKUP(A204,HOP!A:C,3,0)</f>
        <v>4718037</v>
      </c>
      <c r="G204" s="5">
        <f t="shared" si="6"/>
        <v>0</v>
      </c>
      <c r="H204" s="5" t="str">
        <f t="shared" si="7"/>
        <v>，4718037</v>
      </c>
      <c r="I204" s="5" t="str">
        <f>VLOOKUP(A204,HOP!A:U,21,0)</f>
        <v>直采</v>
      </c>
    </row>
    <row r="205" s="5" customFormat="1" hidden="1" spans="1:9">
      <c r="A205" s="6">
        <v>999230298563799</v>
      </c>
      <c r="B205" s="7">
        <v>45341</v>
      </c>
      <c r="C205" s="7">
        <v>45342</v>
      </c>
      <c r="D205" s="5">
        <v>54.31</v>
      </c>
      <c r="E205" s="5" t="str">
        <f>VLOOKUP(A205,HOP!A:L,12,0)</f>
        <v>54.31</v>
      </c>
      <c r="F205" s="5" t="str">
        <f>VLOOKUP(A205,HOP!A:C,3,0)</f>
        <v>4718116</v>
      </c>
      <c r="G205" s="5">
        <f t="shared" si="6"/>
        <v>0</v>
      </c>
      <c r="H205" s="5" t="str">
        <f t="shared" si="7"/>
        <v>，4718116</v>
      </c>
      <c r="I205" s="5" t="str">
        <f>VLOOKUP(A205,HOP!A:U,21,0)</f>
        <v>直采</v>
      </c>
    </row>
    <row r="206" s="5" customFormat="1" hidden="1" spans="1:9">
      <c r="A206" s="6">
        <v>999230300337911</v>
      </c>
      <c r="B206" s="7">
        <v>45341</v>
      </c>
      <c r="C206" s="7">
        <v>45343</v>
      </c>
      <c r="D206" s="5">
        <v>214.74</v>
      </c>
      <c r="E206" s="5" t="str">
        <f>VLOOKUP(A206,HOP!A:L,12,0)</f>
        <v>214.74</v>
      </c>
      <c r="F206" s="5" t="str">
        <f>VLOOKUP(A206,HOP!A:C,3,0)</f>
        <v>4718343</v>
      </c>
      <c r="G206" s="5">
        <f t="shared" si="6"/>
        <v>0</v>
      </c>
      <c r="H206" s="5" t="str">
        <f t="shared" si="7"/>
        <v>，4718343</v>
      </c>
      <c r="I206" s="5" t="str">
        <f>VLOOKUP(A206,HOP!A:U,21,0)</f>
        <v>直采</v>
      </c>
    </row>
    <row r="207" s="5" customFormat="1" hidden="1" spans="1:9">
      <c r="A207" s="6">
        <v>999230301268198</v>
      </c>
      <c r="B207" s="7">
        <v>45345</v>
      </c>
      <c r="C207" s="7">
        <v>45347</v>
      </c>
      <c r="D207" s="5">
        <v>462.72</v>
      </c>
      <c r="E207" s="5" t="str">
        <f>VLOOKUP(A207,HOP!A:L,12,0)</f>
        <v>462.72</v>
      </c>
      <c r="F207" s="5" t="str">
        <f>VLOOKUP(A207,HOP!A:C,3,0)</f>
        <v>4718471</v>
      </c>
      <c r="G207" s="5">
        <f t="shared" si="6"/>
        <v>0</v>
      </c>
      <c r="H207" s="5" t="str">
        <f t="shared" si="7"/>
        <v>，4718471</v>
      </c>
      <c r="I207" s="5" t="str">
        <f>VLOOKUP(A207,HOP!A:U,21,0)</f>
        <v>直采</v>
      </c>
    </row>
    <row r="208" s="5" customFormat="1" hidden="1" spans="1:9">
      <c r="A208" s="6">
        <v>999230102069091</v>
      </c>
      <c r="B208" s="7">
        <v>45345</v>
      </c>
      <c r="C208" s="7">
        <v>45346</v>
      </c>
      <c r="D208" s="5">
        <v>264.72</v>
      </c>
      <c r="E208" s="5" t="str">
        <f>VLOOKUP(A208,HOP!A:L,12,0)</f>
        <v>264.72</v>
      </c>
      <c r="F208" s="5" t="str">
        <f>VLOOKUP(A208,HOP!A:C,3,0)</f>
        <v>4674534</v>
      </c>
      <c r="G208" s="5">
        <f t="shared" si="6"/>
        <v>0</v>
      </c>
      <c r="H208" s="5" t="str">
        <f t="shared" si="7"/>
        <v>，4674534</v>
      </c>
      <c r="I208" s="5" t="str">
        <f>VLOOKUP(A208,HOP!A:U,21,0)</f>
        <v>直采</v>
      </c>
    </row>
    <row r="209" s="5" customFormat="1" hidden="1" spans="1:9">
      <c r="A209" s="6">
        <v>999230310365263</v>
      </c>
      <c r="B209" s="7">
        <v>45344</v>
      </c>
      <c r="C209" s="7">
        <v>45346</v>
      </c>
      <c r="D209" s="5">
        <v>156.56</v>
      </c>
      <c r="E209" s="5" t="str">
        <f>VLOOKUP(A209,HOP!A:L,12,0)</f>
        <v>156.56</v>
      </c>
      <c r="F209" s="5" t="str">
        <f>VLOOKUP(A209,HOP!A:C,3,0)</f>
        <v>4719690</v>
      </c>
      <c r="G209" s="5">
        <f t="shared" si="6"/>
        <v>0</v>
      </c>
      <c r="H209" s="5" t="str">
        <f t="shared" si="7"/>
        <v>，4719690</v>
      </c>
      <c r="I209" s="5" t="str">
        <f>VLOOKUP(A209,HOP!A:U,21,0)</f>
        <v>直采</v>
      </c>
    </row>
    <row r="210" s="5" customFormat="1" hidden="1" spans="1:9">
      <c r="A210" s="6">
        <v>999230310400719</v>
      </c>
      <c r="B210" s="7">
        <v>45344</v>
      </c>
      <c r="C210" s="7">
        <v>45346</v>
      </c>
      <c r="D210" s="5">
        <v>156.56</v>
      </c>
      <c r="E210" s="5" t="str">
        <f>VLOOKUP(A210,HOP!A:L,12,0)</f>
        <v>156.56</v>
      </c>
      <c r="F210" s="5" t="str">
        <f>VLOOKUP(A210,HOP!A:C,3,0)</f>
        <v>4719694</v>
      </c>
      <c r="G210" s="5">
        <f t="shared" si="6"/>
        <v>0</v>
      </c>
      <c r="H210" s="5" t="str">
        <f t="shared" si="7"/>
        <v>，4719694</v>
      </c>
      <c r="I210" s="5" t="str">
        <f>VLOOKUP(A210,HOP!A:U,21,0)</f>
        <v>直采</v>
      </c>
    </row>
    <row r="211" s="5" customFormat="1" hidden="1" spans="1:9">
      <c r="A211" s="6">
        <v>999230311588454</v>
      </c>
      <c r="B211" s="7">
        <v>45341</v>
      </c>
      <c r="C211" s="7">
        <v>45342</v>
      </c>
      <c r="D211" s="5">
        <v>83.96</v>
      </c>
      <c r="E211" s="5" t="str">
        <f>VLOOKUP(A211,HOP!A:L,12,0)</f>
        <v>83.96</v>
      </c>
      <c r="F211" s="5" t="str">
        <f>VLOOKUP(A211,HOP!A:C,3,0)</f>
        <v>4719882</v>
      </c>
      <c r="G211" s="5">
        <f t="shared" si="6"/>
        <v>0</v>
      </c>
      <c r="H211" s="5" t="str">
        <f t="shared" si="7"/>
        <v>，4719882</v>
      </c>
      <c r="I211" s="5" t="str">
        <f>VLOOKUP(A211,HOP!A:U,21,0)</f>
        <v>直采</v>
      </c>
    </row>
    <row r="212" s="5" customFormat="1" hidden="1" spans="1:9">
      <c r="A212" s="6">
        <v>999230357617858</v>
      </c>
      <c r="B212" s="7">
        <v>45339</v>
      </c>
      <c r="C212" s="7">
        <v>45341</v>
      </c>
      <c r="D212" s="5">
        <v>348.56</v>
      </c>
      <c r="E212" s="5" t="str">
        <f>VLOOKUP(A212,HOP!A:L,12,0)</f>
        <v>348.56</v>
      </c>
      <c r="F212" s="5" t="str">
        <f>VLOOKUP(A212,HOP!A:C,3,0)</f>
        <v>4721011</v>
      </c>
      <c r="G212" s="5">
        <f t="shared" si="6"/>
        <v>0</v>
      </c>
      <c r="H212" s="5" t="str">
        <f t="shared" si="7"/>
        <v>，4721011</v>
      </c>
      <c r="I212" s="5" t="str">
        <f>VLOOKUP(A212,HOP!A:U,21,0)</f>
        <v>直采</v>
      </c>
    </row>
    <row r="213" s="5" customFormat="1" hidden="1" spans="1:9">
      <c r="A213" s="6">
        <v>999230359725730</v>
      </c>
      <c r="B213" s="7">
        <v>45340</v>
      </c>
      <c r="C213" s="7">
        <v>45342</v>
      </c>
      <c r="D213" s="5">
        <v>348.56</v>
      </c>
      <c r="E213" s="5" t="str">
        <f>VLOOKUP(A213,HOP!A:L,12,0)</f>
        <v>348.56</v>
      </c>
      <c r="F213" s="5" t="str">
        <f>VLOOKUP(A213,HOP!A:C,3,0)</f>
        <v>4721435</v>
      </c>
      <c r="G213" s="5">
        <f t="shared" si="6"/>
        <v>0</v>
      </c>
      <c r="H213" s="5" t="str">
        <f t="shared" si="7"/>
        <v>，4721435</v>
      </c>
      <c r="I213" s="5" t="str">
        <f>VLOOKUP(A213,HOP!A:U,21,0)</f>
        <v>直采</v>
      </c>
    </row>
    <row r="214" s="5" customFormat="1" hidden="1" spans="1:9">
      <c r="A214" s="6">
        <v>999230360808814</v>
      </c>
      <c r="B214" s="7">
        <v>45341</v>
      </c>
      <c r="C214" s="7">
        <v>45343</v>
      </c>
      <c r="D214" s="5">
        <v>0</v>
      </c>
      <c r="E214" s="5" t="e">
        <f>VLOOKUP(A214,HOP!A:L,12,0)</f>
        <v>#N/A</v>
      </c>
      <c r="F214" s="5" t="e">
        <f>VLOOKUP(A214,HOP!A:C,3,0)</f>
        <v>#N/A</v>
      </c>
      <c r="G214" s="5" t="e">
        <f t="shared" si="6"/>
        <v>#N/A</v>
      </c>
      <c r="H214" s="5" t="e">
        <f t="shared" si="7"/>
        <v>#N/A</v>
      </c>
      <c r="I214" s="5" t="e">
        <f>VLOOKUP(A214,HOP!A:U,21,0)</f>
        <v>#N/A</v>
      </c>
    </row>
    <row r="215" s="5" customFormat="1" hidden="1" spans="1:9">
      <c r="A215" s="6">
        <v>999230361921877</v>
      </c>
      <c r="B215" s="7">
        <v>45337</v>
      </c>
      <c r="C215" s="7">
        <v>45341</v>
      </c>
      <c r="D215" s="5">
        <v>372.94</v>
      </c>
      <c r="E215" s="5" t="str">
        <f>VLOOKUP(A215,HOP!A:L,12,0)</f>
        <v>372.94</v>
      </c>
      <c r="F215" s="5" t="str">
        <f>VLOOKUP(A215,HOP!A:C,3,0)</f>
        <v>4721962</v>
      </c>
      <c r="G215" s="5">
        <f t="shared" si="6"/>
        <v>0</v>
      </c>
      <c r="H215" s="5" t="str">
        <f t="shared" si="7"/>
        <v>，4721962</v>
      </c>
      <c r="I215" s="5" t="str">
        <f>VLOOKUP(A215,HOP!A:U,21,0)</f>
        <v>直采</v>
      </c>
    </row>
    <row r="216" s="5" customFormat="1" hidden="1" spans="1:9">
      <c r="A216" s="6">
        <v>999230363288324</v>
      </c>
      <c r="B216" s="7">
        <v>45344</v>
      </c>
      <c r="C216" s="7">
        <v>45345</v>
      </c>
      <c r="D216" s="5">
        <v>1857.42</v>
      </c>
      <c r="E216" s="5" t="str">
        <f>VLOOKUP(A216,HOP!A:L,12,0)</f>
        <v>1857.42</v>
      </c>
      <c r="F216" s="5" t="str">
        <f>VLOOKUP(A216,HOP!A:C,3,0)</f>
        <v>4722354</v>
      </c>
      <c r="G216" s="5">
        <f t="shared" si="6"/>
        <v>0</v>
      </c>
      <c r="H216" s="5" t="str">
        <f t="shared" si="7"/>
        <v>，4722354</v>
      </c>
      <c r="I216" s="5" t="str">
        <f>VLOOKUP(A216,HOP!A:U,21,0)</f>
        <v>直采</v>
      </c>
    </row>
    <row r="217" s="5" customFormat="1" hidden="1" spans="1:9">
      <c r="A217" s="6">
        <v>999230366897864</v>
      </c>
      <c r="B217" s="7">
        <v>45340</v>
      </c>
      <c r="C217" s="7">
        <v>45343</v>
      </c>
      <c r="D217" s="5">
        <v>124.68</v>
      </c>
      <c r="E217" s="5" t="str">
        <f>VLOOKUP(A217,HOP!A:L,12,0)</f>
        <v>124.68</v>
      </c>
      <c r="F217" s="5" t="str">
        <f>VLOOKUP(A217,HOP!A:C,3,0)</f>
        <v>4722717</v>
      </c>
      <c r="G217" s="5">
        <f t="shared" si="6"/>
        <v>0</v>
      </c>
      <c r="H217" s="5" t="str">
        <f t="shared" si="7"/>
        <v>，4722717</v>
      </c>
      <c r="I217" s="5" t="str">
        <f>VLOOKUP(A217,HOP!A:U,21,0)</f>
        <v>直采</v>
      </c>
    </row>
    <row r="218" s="5" customFormat="1" hidden="1" spans="1:9">
      <c r="A218" s="6">
        <v>999230371033859</v>
      </c>
      <c r="B218" s="7">
        <v>45346</v>
      </c>
      <c r="C218" s="7">
        <v>45347</v>
      </c>
      <c r="D218" s="5">
        <v>57.22</v>
      </c>
      <c r="E218" s="5" t="str">
        <f>VLOOKUP(A218,HOP!A:L,12,0)</f>
        <v>57.22</v>
      </c>
      <c r="F218" s="5" t="str">
        <f>VLOOKUP(A218,HOP!A:C,3,0)</f>
        <v>4723153</v>
      </c>
      <c r="G218" s="5">
        <f t="shared" si="6"/>
        <v>0</v>
      </c>
      <c r="H218" s="5" t="str">
        <f t="shared" si="7"/>
        <v>，4723153</v>
      </c>
      <c r="I218" s="5" t="str">
        <f>VLOOKUP(A218,HOP!A:U,21,0)</f>
        <v>直连</v>
      </c>
    </row>
    <row r="219" s="5" customFormat="1" hidden="1" spans="1:9">
      <c r="A219" s="6">
        <v>999230373199350</v>
      </c>
      <c r="B219" s="7">
        <v>45343</v>
      </c>
      <c r="C219" s="7">
        <v>45344</v>
      </c>
      <c r="D219" s="5">
        <v>253.11</v>
      </c>
      <c r="E219" s="5" t="str">
        <f>VLOOKUP(A219,HOP!A:L,12,0)</f>
        <v>253.11</v>
      </c>
      <c r="F219" s="5" t="str">
        <f>VLOOKUP(A219,HOP!A:C,3,0)</f>
        <v>4723308</v>
      </c>
      <c r="G219" s="5">
        <f t="shared" si="6"/>
        <v>0</v>
      </c>
      <c r="H219" s="5" t="str">
        <f t="shared" si="7"/>
        <v>，4723308</v>
      </c>
      <c r="I219" s="5" t="str">
        <f>VLOOKUP(A219,HOP!A:U,21,0)</f>
        <v>直采</v>
      </c>
    </row>
    <row r="220" s="5" customFormat="1" hidden="1" spans="1:9">
      <c r="A220" s="6">
        <v>999230376504186</v>
      </c>
      <c r="B220" s="7">
        <v>45339</v>
      </c>
      <c r="C220" s="7">
        <v>45343</v>
      </c>
      <c r="D220" s="5">
        <v>794.68</v>
      </c>
      <c r="E220" s="5" t="str">
        <f>VLOOKUP(A220,HOP!A:L,12,0)</f>
        <v>794.68</v>
      </c>
      <c r="F220" s="5" t="str">
        <f>VLOOKUP(A220,HOP!A:C,3,0)</f>
        <v>4724015</v>
      </c>
      <c r="G220" s="5">
        <f t="shared" si="6"/>
        <v>0</v>
      </c>
      <c r="H220" s="5" t="str">
        <f t="shared" si="7"/>
        <v>，4724015</v>
      </c>
      <c r="I220" s="5" t="str">
        <f>VLOOKUP(A220,HOP!A:U,21,0)</f>
        <v>直采</v>
      </c>
    </row>
    <row r="221" s="5" customFormat="1" hidden="1" spans="1:9">
      <c r="A221" s="6">
        <v>999230386280873</v>
      </c>
      <c r="B221" s="7">
        <v>45342</v>
      </c>
      <c r="C221" s="7">
        <v>45343</v>
      </c>
      <c r="D221" s="5">
        <v>45.69</v>
      </c>
      <c r="E221" s="5" t="str">
        <f>VLOOKUP(A221,HOP!A:L,12,0)</f>
        <v>45.69</v>
      </c>
      <c r="F221" s="5" t="str">
        <f>VLOOKUP(A221,HOP!A:C,3,0)</f>
        <v>4724443</v>
      </c>
      <c r="G221" s="5">
        <f t="shared" si="6"/>
        <v>0</v>
      </c>
      <c r="H221" s="5" t="str">
        <f t="shared" si="7"/>
        <v>，4724443</v>
      </c>
      <c r="I221" s="5" t="str">
        <f>VLOOKUP(A221,HOP!A:U,21,0)</f>
        <v>直采</v>
      </c>
    </row>
    <row r="222" s="5" customFormat="1" hidden="1" spans="1:9">
      <c r="A222" s="6">
        <v>999230387663998</v>
      </c>
      <c r="B222" s="7">
        <v>45343</v>
      </c>
      <c r="C222" s="7">
        <v>45346</v>
      </c>
      <c r="D222" s="5">
        <v>272.6</v>
      </c>
      <c r="E222" s="5" t="str">
        <f>VLOOKUP(A222,HOP!A:L,12,0)</f>
        <v>272.60</v>
      </c>
      <c r="F222" s="5" t="str">
        <f>VLOOKUP(A222,HOP!A:C,3,0)</f>
        <v>4724555</v>
      </c>
      <c r="G222" s="5">
        <f t="shared" si="6"/>
        <v>0</v>
      </c>
      <c r="H222" s="5" t="str">
        <f t="shared" si="7"/>
        <v>，4724555</v>
      </c>
      <c r="I222" s="5" t="str">
        <f>VLOOKUP(A222,HOP!A:U,21,0)</f>
        <v>直采</v>
      </c>
    </row>
    <row r="223" s="5" customFormat="1" hidden="1" spans="1:9">
      <c r="A223" s="6">
        <v>999230388712444</v>
      </c>
      <c r="B223" s="7">
        <v>45340</v>
      </c>
      <c r="C223" s="7">
        <v>45341</v>
      </c>
      <c r="D223" s="5">
        <v>512.8</v>
      </c>
      <c r="E223" s="5" t="str">
        <f>VLOOKUP(A223,HOP!A:L,12,0)</f>
        <v>512.80</v>
      </c>
      <c r="F223" s="5" t="str">
        <f>VLOOKUP(A223,HOP!A:C,3,0)</f>
        <v>4724724</v>
      </c>
      <c r="G223" s="5">
        <f t="shared" si="6"/>
        <v>0</v>
      </c>
      <c r="H223" s="5" t="str">
        <f t="shared" si="7"/>
        <v>，4724724</v>
      </c>
      <c r="I223" s="5" t="str">
        <f>VLOOKUP(A223,HOP!A:U,21,0)</f>
        <v>直采</v>
      </c>
    </row>
    <row r="224" s="5" customFormat="1" hidden="1" spans="1:9">
      <c r="A224" s="6">
        <v>999230393055413</v>
      </c>
      <c r="B224" s="7">
        <v>45340</v>
      </c>
      <c r="C224" s="7">
        <v>45342</v>
      </c>
      <c r="D224" s="5">
        <v>696.64</v>
      </c>
      <c r="E224" s="5" t="str">
        <f>VLOOKUP(A224,HOP!A:L,12,0)</f>
        <v>696.64</v>
      </c>
      <c r="F224" s="5" t="str">
        <f>VLOOKUP(A224,HOP!A:C,3,0)</f>
        <v>4725543</v>
      </c>
      <c r="G224" s="5">
        <f t="shared" si="6"/>
        <v>0</v>
      </c>
      <c r="H224" s="5" t="str">
        <f t="shared" si="7"/>
        <v>，4725543</v>
      </c>
      <c r="I224" s="5" t="str">
        <f>VLOOKUP(A224,HOP!A:U,21,0)</f>
        <v>直采</v>
      </c>
    </row>
    <row r="225" s="5" customFormat="1" hidden="1" spans="1:9">
      <c r="A225" s="6">
        <v>999230396699348</v>
      </c>
      <c r="B225" s="7">
        <v>45344</v>
      </c>
      <c r="C225" s="7">
        <v>45347</v>
      </c>
      <c r="D225" s="5">
        <v>726.39</v>
      </c>
      <c r="E225" s="5" t="str">
        <f>VLOOKUP(A225,HOP!A:L,12,0)</f>
        <v>726.39</v>
      </c>
      <c r="F225" s="5" t="str">
        <f>VLOOKUP(A225,HOP!A:C,3,0)</f>
        <v>4726113</v>
      </c>
      <c r="G225" s="5">
        <f t="shared" si="6"/>
        <v>0</v>
      </c>
      <c r="H225" s="5" t="str">
        <f t="shared" si="7"/>
        <v>，4726113</v>
      </c>
      <c r="I225" s="5" t="str">
        <f>VLOOKUP(A225,HOP!A:U,21,0)</f>
        <v>直采</v>
      </c>
    </row>
    <row r="226" s="5" customFormat="1" hidden="1" spans="1:9">
      <c r="A226" s="6">
        <v>999230396887449</v>
      </c>
      <c r="B226" s="7">
        <v>45343</v>
      </c>
      <c r="C226" s="7">
        <v>45344</v>
      </c>
      <c r="D226" s="5">
        <v>120.86</v>
      </c>
      <c r="E226" s="5" t="str">
        <f>VLOOKUP(A226,HOP!A:L,12,0)</f>
        <v>120.86</v>
      </c>
      <c r="F226" s="5" t="str">
        <f>VLOOKUP(A226,HOP!A:C,3,0)</f>
        <v>4726185</v>
      </c>
      <c r="G226" s="5">
        <f t="shared" si="6"/>
        <v>0</v>
      </c>
      <c r="H226" s="5" t="str">
        <f t="shared" si="7"/>
        <v>，4726185</v>
      </c>
      <c r="I226" s="5" t="str">
        <f>VLOOKUP(A226,HOP!A:U,21,0)</f>
        <v>直采</v>
      </c>
    </row>
    <row r="227" s="5" customFormat="1" hidden="1" spans="1:9">
      <c r="A227" s="6">
        <v>999230397219020</v>
      </c>
      <c r="B227" s="7">
        <v>45345</v>
      </c>
      <c r="C227" s="7">
        <v>45347</v>
      </c>
      <c r="D227" s="5">
        <v>178.6</v>
      </c>
      <c r="E227" s="5" t="str">
        <f>VLOOKUP(A227,HOP!A:L,12,0)</f>
        <v>178.60</v>
      </c>
      <c r="F227" s="5" t="str">
        <f>VLOOKUP(A227,HOP!A:C,3,0)</f>
        <v>4726276</v>
      </c>
      <c r="G227" s="5">
        <f t="shared" si="6"/>
        <v>0</v>
      </c>
      <c r="H227" s="5" t="str">
        <f t="shared" si="7"/>
        <v>，4726276</v>
      </c>
      <c r="I227" s="5" t="str">
        <f>VLOOKUP(A227,HOP!A:U,21,0)</f>
        <v>直采</v>
      </c>
    </row>
    <row r="228" s="5" customFormat="1" hidden="1" spans="1:9">
      <c r="A228" s="6">
        <v>999230397315554</v>
      </c>
      <c r="B228" s="7">
        <v>45339</v>
      </c>
      <c r="C228" s="7">
        <v>45342</v>
      </c>
      <c r="D228" s="5">
        <v>823.62</v>
      </c>
      <c r="E228" s="5" t="str">
        <f>VLOOKUP(A228,HOP!A:L,12,0)</f>
        <v>823.62</v>
      </c>
      <c r="F228" s="5" t="str">
        <f>VLOOKUP(A228,HOP!A:C,3,0)</f>
        <v>4726302</v>
      </c>
      <c r="G228" s="5">
        <f t="shared" si="6"/>
        <v>0</v>
      </c>
      <c r="H228" s="5" t="str">
        <f t="shared" si="7"/>
        <v>，4726302</v>
      </c>
      <c r="I228" s="5" t="str">
        <f>VLOOKUP(A228,HOP!A:U,21,0)</f>
        <v>直采</v>
      </c>
    </row>
    <row r="229" s="5" customFormat="1" hidden="1" spans="1:9">
      <c r="A229" s="6">
        <v>999230398223517</v>
      </c>
      <c r="B229" s="7">
        <v>45340</v>
      </c>
      <c r="C229" s="7">
        <v>45344</v>
      </c>
      <c r="D229" s="5">
        <v>254.72</v>
      </c>
      <c r="E229" s="5" t="str">
        <f>VLOOKUP(A229,HOP!A:L,12,0)</f>
        <v>254.72</v>
      </c>
      <c r="F229" s="5" t="str">
        <f>VLOOKUP(A229,HOP!A:C,3,0)</f>
        <v>4726382</v>
      </c>
      <c r="G229" s="5">
        <f t="shared" si="6"/>
        <v>0</v>
      </c>
      <c r="H229" s="5" t="str">
        <f t="shared" si="7"/>
        <v>，4726382</v>
      </c>
      <c r="I229" s="5" t="str">
        <f>VLOOKUP(A229,HOP!A:U,21,0)</f>
        <v>直采</v>
      </c>
    </row>
    <row r="230" s="5" customFormat="1" hidden="1" spans="1:9">
      <c r="A230" s="6">
        <v>999230399473267</v>
      </c>
      <c r="B230" s="7">
        <v>45341</v>
      </c>
      <c r="C230" s="7">
        <v>45343</v>
      </c>
      <c r="D230" s="5">
        <v>288.52</v>
      </c>
      <c r="E230" s="5" t="str">
        <f>VLOOKUP(A230,HOP!A:L,12,0)</f>
        <v>288.52</v>
      </c>
      <c r="F230" s="5" t="str">
        <f>VLOOKUP(A230,HOP!A:C,3,0)</f>
        <v>4726492</v>
      </c>
      <c r="G230" s="5">
        <f t="shared" si="6"/>
        <v>0</v>
      </c>
      <c r="H230" s="5" t="str">
        <f t="shared" si="7"/>
        <v>，4726492</v>
      </c>
      <c r="I230" s="5" t="str">
        <f>VLOOKUP(A230,HOP!A:U,21,0)</f>
        <v>直采</v>
      </c>
    </row>
    <row r="231" s="5" customFormat="1" hidden="1" spans="1:9">
      <c r="A231" s="6">
        <v>999230403166216</v>
      </c>
      <c r="B231" s="7">
        <v>45344</v>
      </c>
      <c r="C231" s="7">
        <v>45345</v>
      </c>
      <c r="D231" s="5">
        <v>172.74</v>
      </c>
      <c r="E231" s="5" t="str">
        <f>VLOOKUP(A231,HOP!A:L,12,0)</f>
        <v>172.74</v>
      </c>
      <c r="F231" s="5" t="str">
        <f>VLOOKUP(A231,HOP!A:C,3,0)</f>
        <v>4727418</v>
      </c>
      <c r="G231" s="5">
        <f t="shared" si="6"/>
        <v>0</v>
      </c>
      <c r="H231" s="5" t="str">
        <f t="shared" si="7"/>
        <v>，4727418</v>
      </c>
      <c r="I231" s="5" t="str">
        <f>VLOOKUP(A231,HOP!A:U,21,0)</f>
        <v>直采</v>
      </c>
    </row>
    <row r="232" s="5" customFormat="1" hidden="1" spans="1:9">
      <c r="A232" s="6">
        <v>999230406025828</v>
      </c>
      <c r="B232" s="7">
        <v>45341</v>
      </c>
      <c r="C232" s="7">
        <v>45343</v>
      </c>
      <c r="D232" s="5">
        <v>288.46</v>
      </c>
      <c r="E232" s="5" t="str">
        <f>VLOOKUP(A232,HOP!A:L,12,0)</f>
        <v>288.46</v>
      </c>
      <c r="F232" s="5" t="str">
        <f>VLOOKUP(A232,HOP!A:C,3,0)</f>
        <v>4728076</v>
      </c>
      <c r="G232" s="5">
        <f t="shared" si="6"/>
        <v>0</v>
      </c>
      <c r="H232" s="5" t="str">
        <f t="shared" si="7"/>
        <v>，4728076</v>
      </c>
      <c r="I232" s="5" t="str">
        <f>VLOOKUP(A232,HOP!A:U,21,0)</f>
        <v>直采</v>
      </c>
    </row>
    <row r="233" s="5" customFormat="1" hidden="1" spans="1:9">
      <c r="A233" s="6">
        <v>999230407728219</v>
      </c>
      <c r="B233" s="7">
        <v>45342</v>
      </c>
      <c r="C233" s="7">
        <v>45344</v>
      </c>
      <c r="D233" s="5">
        <v>549.52</v>
      </c>
      <c r="E233" s="5" t="str">
        <f>VLOOKUP(A233,HOP!A:L,12,0)</f>
        <v>549.52</v>
      </c>
      <c r="F233" s="5" t="str">
        <f>VLOOKUP(A233,HOP!A:C,3,0)</f>
        <v>4728500</v>
      </c>
      <c r="G233" s="5">
        <f t="shared" si="6"/>
        <v>0</v>
      </c>
      <c r="H233" s="5" t="str">
        <f t="shared" si="7"/>
        <v>，4728500</v>
      </c>
      <c r="I233" s="5" t="str">
        <f>VLOOKUP(A233,HOP!A:U,21,0)</f>
        <v>直采</v>
      </c>
    </row>
    <row r="234" s="5" customFormat="1" hidden="1" spans="1:9">
      <c r="A234" s="6">
        <v>999230408071971</v>
      </c>
      <c r="B234" s="7">
        <v>45341</v>
      </c>
      <c r="C234" s="7">
        <v>45343</v>
      </c>
      <c r="D234" s="5">
        <v>521.56</v>
      </c>
      <c r="E234" s="5" t="str">
        <f>VLOOKUP(A234,HOP!A:L,12,0)</f>
        <v>521.56</v>
      </c>
      <c r="F234" s="5" t="str">
        <f>VLOOKUP(A234,HOP!A:C,3,0)</f>
        <v>4728600</v>
      </c>
      <c r="G234" s="5">
        <f t="shared" si="6"/>
        <v>0</v>
      </c>
      <c r="H234" s="5" t="str">
        <f t="shared" si="7"/>
        <v>，4728600</v>
      </c>
      <c r="I234" s="5" t="str">
        <f>VLOOKUP(A234,HOP!A:U,21,0)</f>
        <v>直采</v>
      </c>
    </row>
    <row r="235" s="5" customFormat="1" hidden="1" spans="1:9">
      <c r="A235" s="6">
        <v>999230408640543</v>
      </c>
      <c r="B235" s="7">
        <v>45339</v>
      </c>
      <c r="C235" s="7">
        <v>45343</v>
      </c>
      <c r="D235" s="5">
        <v>690.68</v>
      </c>
      <c r="E235" s="5" t="str">
        <f>VLOOKUP(A235,HOP!A:L,12,0)</f>
        <v>690.68</v>
      </c>
      <c r="F235" s="5" t="str">
        <f>VLOOKUP(A235,HOP!A:C,3,0)</f>
        <v>4728779</v>
      </c>
      <c r="G235" s="5">
        <f t="shared" si="6"/>
        <v>0</v>
      </c>
      <c r="H235" s="5" t="str">
        <f t="shared" si="7"/>
        <v>，4728779</v>
      </c>
      <c r="I235" s="5" t="str">
        <f>VLOOKUP(A235,HOP!A:U,21,0)</f>
        <v>直采</v>
      </c>
    </row>
    <row r="236" s="5" customFormat="1" hidden="1" spans="1:9">
      <c r="A236" s="6">
        <v>999230412522709</v>
      </c>
      <c r="B236" s="7">
        <v>45342</v>
      </c>
      <c r="C236" s="7">
        <v>45344</v>
      </c>
      <c r="D236" s="5">
        <v>316.42</v>
      </c>
      <c r="E236" s="5" t="str">
        <f>VLOOKUP(A236,HOP!A:L,12,0)</f>
        <v>316.42</v>
      </c>
      <c r="F236" s="5" t="str">
        <f>VLOOKUP(A236,HOP!A:C,3,0)</f>
        <v>4729300</v>
      </c>
      <c r="G236" s="5">
        <f t="shared" si="6"/>
        <v>0</v>
      </c>
      <c r="H236" s="5" t="str">
        <f t="shared" si="7"/>
        <v>，4729300</v>
      </c>
      <c r="I236" s="5" t="str">
        <f>VLOOKUP(A236,HOP!A:U,21,0)</f>
        <v>直采</v>
      </c>
    </row>
    <row r="237" s="5" customFormat="1" hidden="1" spans="1:9">
      <c r="A237" s="6">
        <v>999230414210025</v>
      </c>
      <c r="B237" s="7">
        <v>45343</v>
      </c>
      <c r="C237" s="7">
        <v>45344</v>
      </c>
      <c r="D237" s="5">
        <v>158.35</v>
      </c>
      <c r="E237" s="5" t="str">
        <f>VLOOKUP(A237,HOP!A:L,12,0)</f>
        <v>158.35</v>
      </c>
      <c r="F237" s="5" t="str">
        <f>VLOOKUP(A237,HOP!A:C,3,0)</f>
        <v>4729563</v>
      </c>
      <c r="G237" s="5">
        <f t="shared" si="6"/>
        <v>0</v>
      </c>
      <c r="H237" s="5" t="str">
        <f t="shared" si="7"/>
        <v>，4729563</v>
      </c>
      <c r="I237" s="5" t="str">
        <f>VLOOKUP(A237,HOP!A:U,21,0)</f>
        <v>直采</v>
      </c>
    </row>
    <row r="238" s="5" customFormat="1" hidden="1" spans="1:9">
      <c r="A238" s="6">
        <v>999230415397538</v>
      </c>
      <c r="B238" s="7">
        <v>45341</v>
      </c>
      <c r="C238" s="7">
        <v>45343</v>
      </c>
      <c r="D238" s="5">
        <v>950.1</v>
      </c>
      <c r="E238" s="5" t="str">
        <f>VLOOKUP(A238,HOP!A:L,12,0)</f>
        <v>950.10</v>
      </c>
      <c r="F238" s="5" t="str">
        <f>VLOOKUP(A238,HOP!A:C,3,0)</f>
        <v>4729799</v>
      </c>
      <c r="G238" s="5">
        <f t="shared" si="6"/>
        <v>0</v>
      </c>
      <c r="H238" s="5" t="str">
        <f t="shared" si="7"/>
        <v>，4729799</v>
      </c>
      <c r="I238" s="5" t="str">
        <f>VLOOKUP(A238,HOP!A:U,21,0)</f>
        <v>直采</v>
      </c>
    </row>
    <row r="239" s="5" customFormat="1" hidden="1" spans="1:9">
      <c r="A239" s="6">
        <v>999230418280311</v>
      </c>
      <c r="B239" s="7">
        <v>45340</v>
      </c>
      <c r="C239" s="7">
        <v>45341</v>
      </c>
      <c r="D239" s="5">
        <v>99.13</v>
      </c>
      <c r="E239" s="5" t="str">
        <f>VLOOKUP(A239,HOP!A:L,12,0)</f>
        <v>99.13</v>
      </c>
      <c r="F239" s="5" t="str">
        <f>VLOOKUP(A239,HOP!A:C,3,0)</f>
        <v>4730611</v>
      </c>
      <c r="G239" s="5">
        <f t="shared" si="6"/>
        <v>0</v>
      </c>
      <c r="H239" s="5" t="str">
        <f t="shared" si="7"/>
        <v>，4730611</v>
      </c>
      <c r="I239" s="5" t="str">
        <f>VLOOKUP(A239,HOP!A:U,21,0)</f>
        <v>直采</v>
      </c>
    </row>
    <row r="240" s="5" customFormat="1" hidden="1" spans="1:9">
      <c r="A240" s="6">
        <v>999230421215274</v>
      </c>
      <c r="B240" s="7">
        <v>45344</v>
      </c>
      <c r="C240" s="7">
        <v>45347</v>
      </c>
      <c r="D240" s="5">
        <v>249.63</v>
      </c>
      <c r="E240" s="5" t="str">
        <f>VLOOKUP(A240,HOP!A:L,12,0)</f>
        <v>249.63</v>
      </c>
      <c r="F240" s="5" t="str">
        <f>VLOOKUP(A240,HOP!A:C,3,0)</f>
        <v>4731279</v>
      </c>
      <c r="G240" s="5">
        <f t="shared" si="6"/>
        <v>0</v>
      </c>
      <c r="H240" s="5" t="str">
        <f t="shared" si="7"/>
        <v>，4731279</v>
      </c>
      <c r="I240" s="5" t="str">
        <f>VLOOKUP(A240,HOP!A:U,21,0)</f>
        <v>直采</v>
      </c>
    </row>
    <row r="241" s="5" customFormat="1" hidden="1" spans="1:9">
      <c r="A241" s="6">
        <v>30421596314</v>
      </c>
      <c r="B241" s="7">
        <v>45341</v>
      </c>
      <c r="C241" s="7">
        <v>45343</v>
      </c>
      <c r="D241" s="5">
        <v>345.28</v>
      </c>
      <c r="E241" s="5" t="str">
        <f>VLOOKUP(A241,HOP!A:L,12,0)</f>
        <v>345.28</v>
      </c>
      <c r="F241" s="5" t="str">
        <f>VLOOKUP(A241,HOP!A:C,3,0)</f>
        <v>4731432</v>
      </c>
      <c r="G241" s="5">
        <f t="shared" si="6"/>
        <v>0</v>
      </c>
      <c r="H241" s="5" t="str">
        <f t="shared" si="7"/>
        <v>，4731432</v>
      </c>
      <c r="I241" s="5" t="str">
        <f>VLOOKUP(A241,HOP!A:U,21,0)</f>
        <v>直采</v>
      </c>
    </row>
    <row r="242" s="5" customFormat="1" hidden="1" spans="1:9">
      <c r="A242" s="6">
        <v>999230422171352</v>
      </c>
      <c r="B242" s="7">
        <v>45343</v>
      </c>
      <c r="C242" s="7">
        <v>45345</v>
      </c>
      <c r="D242" s="5">
        <v>351.1</v>
      </c>
      <c r="E242" s="5" t="str">
        <f>VLOOKUP(A242,HOP!A:L,12,0)</f>
        <v>351.10</v>
      </c>
      <c r="F242" s="5" t="str">
        <f>VLOOKUP(A242,HOP!A:C,3,0)</f>
        <v>4731615</v>
      </c>
      <c r="G242" s="5">
        <f t="shared" si="6"/>
        <v>0</v>
      </c>
      <c r="H242" s="5" t="str">
        <f t="shared" si="7"/>
        <v>，4731615</v>
      </c>
      <c r="I242" s="5" t="str">
        <f>VLOOKUP(A242,HOP!A:U,21,0)</f>
        <v>直采</v>
      </c>
    </row>
    <row r="243" s="5" customFormat="1" hidden="1" spans="1:9">
      <c r="A243" s="6">
        <v>999230422343147</v>
      </c>
      <c r="B243" s="7">
        <v>45341</v>
      </c>
      <c r="C243" s="7">
        <v>45344</v>
      </c>
      <c r="D243" s="5">
        <v>1036.68</v>
      </c>
      <c r="E243" s="5" t="str">
        <f>VLOOKUP(A243,HOP!A:L,12,0)</f>
        <v>1036.68</v>
      </c>
      <c r="F243" s="5" t="str">
        <f>VLOOKUP(A243,HOP!A:C,3,0)</f>
        <v>4731665</v>
      </c>
      <c r="G243" s="5">
        <f t="shared" si="6"/>
        <v>0</v>
      </c>
      <c r="H243" s="5" t="str">
        <f t="shared" si="7"/>
        <v>，4731665</v>
      </c>
      <c r="I243" s="5" t="str">
        <f>VLOOKUP(A243,HOP!A:U,21,0)</f>
        <v>直采</v>
      </c>
    </row>
    <row r="244" s="5" customFormat="1" hidden="1" spans="1:9">
      <c r="A244" s="6">
        <v>999230422389524</v>
      </c>
      <c r="B244" s="7">
        <v>45343</v>
      </c>
      <c r="C244" s="7">
        <v>45344</v>
      </c>
      <c r="D244" s="5">
        <v>221.93</v>
      </c>
      <c r="E244" s="5" t="str">
        <f>VLOOKUP(A244,HOP!A:L,12,0)</f>
        <v>221.93</v>
      </c>
      <c r="F244" s="5" t="str">
        <f>VLOOKUP(A244,HOP!A:C,3,0)</f>
        <v>4731679</v>
      </c>
      <c r="G244" s="5">
        <f t="shared" si="6"/>
        <v>0</v>
      </c>
      <c r="H244" s="5" t="str">
        <f t="shared" si="7"/>
        <v>，4731679</v>
      </c>
      <c r="I244" s="5" t="str">
        <f>VLOOKUP(A244,HOP!A:U,21,0)</f>
        <v>直采</v>
      </c>
    </row>
    <row r="245" s="5" customFormat="1" hidden="1" spans="1:9">
      <c r="A245" s="6">
        <v>999230427312338</v>
      </c>
      <c r="B245" s="7">
        <v>45341</v>
      </c>
      <c r="C245" s="7">
        <v>45344</v>
      </c>
      <c r="D245" s="5">
        <v>273.28</v>
      </c>
      <c r="E245" s="5" t="str">
        <f>VLOOKUP(A245,HOP!A:L,12,0)</f>
        <v>273.28</v>
      </c>
      <c r="F245" s="5" t="str">
        <f>VLOOKUP(A245,HOP!A:C,3,0)</f>
        <v>4732383</v>
      </c>
      <c r="G245" s="5">
        <f t="shared" si="6"/>
        <v>0</v>
      </c>
      <c r="H245" s="5" t="str">
        <f t="shared" si="7"/>
        <v>，4732383</v>
      </c>
      <c r="I245" s="5" t="str">
        <f>VLOOKUP(A245,HOP!A:U,21,0)</f>
        <v>直采</v>
      </c>
    </row>
    <row r="246" s="5" customFormat="1" hidden="1" spans="1:9">
      <c r="A246" s="6">
        <v>30427670155</v>
      </c>
      <c r="B246" s="7">
        <v>45342</v>
      </c>
      <c r="C246" s="7">
        <v>45343</v>
      </c>
      <c r="D246" s="5">
        <v>320.64</v>
      </c>
      <c r="E246" s="5" t="str">
        <f>VLOOKUP(A246,HOP!A:L,12,0)</f>
        <v>320.64</v>
      </c>
      <c r="F246" s="5" t="str">
        <f>VLOOKUP(A246,HOP!A:C,3,0)</f>
        <v>4732465</v>
      </c>
      <c r="G246" s="5">
        <f t="shared" si="6"/>
        <v>0</v>
      </c>
      <c r="H246" s="5" t="str">
        <f t="shared" si="7"/>
        <v>，4732465</v>
      </c>
      <c r="I246" s="5" t="str">
        <f>VLOOKUP(A246,HOP!A:U,21,0)</f>
        <v>直采</v>
      </c>
    </row>
    <row r="247" s="5" customFormat="1" hidden="1" spans="1:9">
      <c r="A247" s="6">
        <v>999230427881422</v>
      </c>
      <c r="B247" s="7">
        <v>45345</v>
      </c>
      <c r="C247" s="7">
        <v>45346</v>
      </c>
      <c r="D247" s="5">
        <v>110.76</v>
      </c>
      <c r="E247" s="5" t="str">
        <f>VLOOKUP(A247,HOP!A:L,12,0)</f>
        <v>110.76</v>
      </c>
      <c r="F247" s="5" t="str">
        <f>VLOOKUP(A247,HOP!A:C,3,0)</f>
        <v>4732502</v>
      </c>
      <c r="G247" s="5">
        <f t="shared" si="6"/>
        <v>0</v>
      </c>
      <c r="H247" s="5" t="str">
        <f t="shared" si="7"/>
        <v>，4732502</v>
      </c>
      <c r="I247" s="5" t="str">
        <f>VLOOKUP(A247,HOP!A:U,21,0)</f>
        <v>直采</v>
      </c>
    </row>
    <row r="248" s="5" customFormat="1" hidden="1" spans="1:9">
      <c r="A248" s="6">
        <v>999230429339086</v>
      </c>
      <c r="B248" s="7">
        <v>45340</v>
      </c>
      <c r="C248" s="7">
        <v>45341</v>
      </c>
      <c r="D248" s="5">
        <v>0</v>
      </c>
      <c r="E248" s="5" t="str">
        <f>VLOOKUP(A248,HOP!A:L,12,0)</f>
        <v>90.82</v>
      </c>
      <c r="F248" s="5" t="str">
        <f>VLOOKUP(A248,HOP!A:C,3,0)</f>
        <v>4732780</v>
      </c>
      <c r="G248" s="5">
        <f t="shared" si="6"/>
        <v>-90.82</v>
      </c>
      <c r="H248" s="5" t="str">
        <f t="shared" si="7"/>
        <v>，4732780</v>
      </c>
      <c r="I248" s="5" t="str">
        <f>VLOOKUP(A248,HOP!A:U,21,0)</f>
        <v>直采</v>
      </c>
    </row>
    <row r="249" s="5" customFormat="1" hidden="1" spans="1:9">
      <c r="A249" s="6">
        <v>999230429436634</v>
      </c>
      <c r="B249" s="7">
        <v>45340</v>
      </c>
      <c r="C249" s="7">
        <v>45341</v>
      </c>
      <c r="D249" s="5">
        <v>90.82</v>
      </c>
      <c r="E249" s="5" t="str">
        <f>VLOOKUP(A249,HOP!A:L,12,0)</f>
        <v>90.82</v>
      </c>
      <c r="F249" s="5" t="str">
        <f>VLOOKUP(A249,HOP!A:C,3,0)</f>
        <v>4732799</v>
      </c>
      <c r="G249" s="5">
        <f t="shared" si="6"/>
        <v>0</v>
      </c>
      <c r="H249" s="5" t="str">
        <f t="shared" si="7"/>
        <v>，4732799</v>
      </c>
      <c r="I249" s="5" t="str">
        <f>VLOOKUP(A249,HOP!A:U,21,0)</f>
        <v>直采</v>
      </c>
    </row>
    <row r="250" s="5" customFormat="1" hidden="1" spans="1:9">
      <c r="A250" s="6">
        <v>999230429444792</v>
      </c>
      <c r="B250" s="7">
        <v>45345</v>
      </c>
      <c r="C250" s="7">
        <v>45346</v>
      </c>
      <c r="D250" s="5">
        <v>414.78</v>
      </c>
      <c r="E250" s="5" t="str">
        <f>VLOOKUP(A250,HOP!A:L,12,0)</f>
        <v>414.78</v>
      </c>
      <c r="F250" s="5" t="str">
        <f>VLOOKUP(A250,HOP!A:C,3,0)</f>
        <v>4732803</v>
      </c>
      <c r="G250" s="5">
        <f t="shared" si="6"/>
        <v>0</v>
      </c>
      <c r="H250" s="5" t="str">
        <f t="shared" si="7"/>
        <v>，4732803</v>
      </c>
      <c r="I250" s="5" t="str">
        <f>VLOOKUP(A250,HOP!A:U,21,0)</f>
        <v>直采</v>
      </c>
    </row>
    <row r="251" s="5" customFormat="1" hidden="1" spans="1:9">
      <c r="A251" s="6">
        <v>999230431025465</v>
      </c>
      <c r="B251" s="7">
        <v>45341</v>
      </c>
      <c r="C251" s="7">
        <v>45342</v>
      </c>
      <c r="D251" s="5">
        <v>291.98</v>
      </c>
      <c r="E251" s="5" t="str">
        <f>VLOOKUP(A251,HOP!A:L,12,0)</f>
        <v>291.98</v>
      </c>
      <c r="F251" s="5" t="str">
        <f>VLOOKUP(A251,HOP!A:C,3,0)</f>
        <v>4733290</v>
      </c>
      <c r="G251" s="5">
        <f t="shared" si="6"/>
        <v>0</v>
      </c>
      <c r="H251" s="5" t="str">
        <f t="shared" si="7"/>
        <v>，4733290</v>
      </c>
      <c r="I251" s="5" t="str">
        <f>VLOOKUP(A251,HOP!A:U,21,0)</f>
        <v>直采</v>
      </c>
    </row>
    <row r="252" s="5" customFormat="1" hidden="1" spans="1:9">
      <c r="A252" s="6">
        <v>30431209703</v>
      </c>
      <c r="B252" s="7">
        <v>45341</v>
      </c>
      <c r="C252" s="7">
        <v>45342</v>
      </c>
      <c r="D252" s="5">
        <v>99.4</v>
      </c>
      <c r="E252" s="5" t="str">
        <f>VLOOKUP(A252,HOP!A:L,12,0)</f>
        <v>99.40</v>
      </c>
      <c r="F252" s="5" t="str">
        <f>VLOOKUP(A252,HOP!A:C,3,0)</f>
        <v>4733335</v>
      </c>
      <c r="G252" s="5">
        <f t="shared" si="6"/>
        <v>0</v>
      </c>
      <c r="H252" s="5" t="str">
        <f t="shared" si="7"/>
        <v>，4733335</v>
      </c>
      <c r="I252" s="5" t="str">
        <f>VLOOKUP(A252,HOP!A:U,21,0)</f>
        <v>直采</v>
      </c>
    </row>
    <row r="253" s="5" customFormat="1" hidden="1" spans="1:9">
      <c r="A253" s="6">
        <v>30431209723</v>
      </c>
      <c r="B253" s="7">
        <v>45341</v>
      </c>
      <c r="C253" s="7">
        <v>45342</v>
      </c>
      <c r="D253" s="5">
        <v>83.48</v>
      </c>
      <c r="E253" s="5" t="str">
        <f>VLOOKUP(A253,HOP!A:L,12,0)</f>
        <v>83.48</v>
      </c>
      <c r="F253" s="5" t="str">
        <f>VLOOKUP(A253,HOP!A:C,3,0)</f>
        <v>4733334</v>
      </c>
      <c r="G253" s="5">
        <f t="shared" si="6"/>
        <v>0</v>
      </c>
      <c r="H253" s="5" t="str">
        <f t="shared" si="7"/>
        <v>，4733334</v>
      </c>
      <c r="I253" s="5" t="str">
        <f>VLOOKUP(A253,HOP!A:U,21,0)</f>
        <v>直采</v>
      </c>
    </row>
    <row r="254" s="5" customFormat="1" hidden="1" spans="1:9">
      <c r="A254" s="6">
        <v>999230431346357</v>
      </c>
      <c r="B254" s="7">
        <v>45340</v>
      </c>
      <c r="C254" s="7">
        <v>45342</v>
      </c>
      <c r="D254" s="5">
        <v>142.88</v>
      </c>
      <c r="E254" s="5" t="str">
        <f>VLOOKUP(A254,HOP!A:L,12,0)</f>
        <v>142.88</v>
      </c>
      <c r="F254" s="5" t="str">
        <f>VLOOKUP(A254,HOP!A:C,3,0)</f>
        <v>4733357</v>
      </c>
      <c r="G254" s="5">
        <f t="shared" si="6"/>
        <v>0</v>
      </c>
      <c r="H254" s="5" t="str">
        <f t="shared" si="7"/>
        <v>，4733357</v>
      </c>
      <c r="I254" s="5" t="str">
        <f>VLOOKUP(A254,HOP!A:U,21,0)</f>
        <v>直采</v>
      </c>
    </row>
    <row r="255" s="5" customFormat="1" hidden="1" spans="1:9">
      <c r="A255" s="6">
        <v>999230431574045</v>
      </c>
      <c r="B255" s="7">
        <v>45345</v>
      </c>
      <c r="C255" s="7">
        <v>45347</v>
      </c>
      <c r="D255" s="5">
        <v>74.2</v>
      </c>
      <c r="E255" s="5" t="str">
        <f>VLOOKUP(A255,HOP!A:L,12,0)</f>
        <v>74.20</v>
      </c>
      <c r="F255" s="5" t="str">
        <f>VLOOKUP(A255,HOP!A:C,3,0)</f>
        <v>4733408</v>
      </c>
      <c r="G255" s="5">
        <f t="shared" si="6"/>
        <v>0</v>
      </c>
      <c r="H255" s="5" t="str">
        <f t="shared" si="7"/>
        <v>，4733408</v>
      </c>
      <c r="I255" s="5" t="str">
        <f>VLOOKUP(A255,HOP!A:U,21,0)</f>
        <v>直采</v>
      </c>
    </row>
    <row r="256" s="5" customFormat="1" hidden="1" spans="1:9">
      <c r="A256" s="6">
        <v>999230433662091</v>
      </c>
      <c r="B256" s="7">
        <v>45343</v>
      </c>
      <c r="C256" s="7">
        <v>45345</v>
      </c>
      <c r="D256" s="5">
        <v>427.8</v>
      </c>
      <c r="E256" s="5" t="str">
        <f>VLOOKUP(A256,HOP!A:L,12,0)</f>
        <v>427.80</v>
      </c>
      <c r="F256" s="5" t="str">
        <f>VLOOKUP(A256,HOP!A:C,3,0)</f>
        <v>4733769</v>
      </c>
      <c r="G256" s="5">
        <f t="shared" si="6"/>
        <v>0</v>
      </c>
      <c r="H256" s="5" t="str">
        <f t="shared" si="7"/>
        <v>，4733769</v>
      </c>
      <c r="I256" s="5" t="str">
        <f>VLOOKUP(A256,HOP!A:U,21,0)</f>
        <v>直采</v>
      </c>
    </row>
    <row r="257" s="5" customFormat="1" hidden="1" spans="1:9">
      <c r="A257" s="6">
        <v>30435249588</v>
      </c>
      <c r="B257" s="7">
        <v>45341</v>
      </c>
      <c r="C257" s="7">
        <v>45342</v>
      </c>
      <c r="D257" s="5">
        <v>319.81</v>
      </c>
      <c r="E257" s="5" t="str">
        <f>VLOOKUP(A257,HOP!A:L,12,0)</f>
        <v>319.81</v>
      </c>
      <c r="F257" s="5" t="str">
        <f>VLOOKUP(A257,HOP!A:C,3,0)</f>
        <v>4734146</v>
      </c>
      <c r="G257" s="5">
        <f t="shared" si="6"/>
        <v>0</v>
      </c>
      <c r="H257" s="5" t="str">
        <f t="shared" si="7"/>
        <v>，4734146</v>
      </c>
      <c r="I257" s="5" t="str">
        <f>VLOOKUP(A257,HOP!A:U,21,0)</f>
        <v>直采</v>
      </c>
    </row>
    <row r="258" s="5" customFormat="1" hidden="1" spans="1:9">
      <c r="A258" s="6">
        <v>999230435580693</v>
      </c>
      <c r="B258" s="7">
        <v>45342</v>
      </c>
      <c r="C258" s="7">
        <v>45344</v>
      </c>
      <c r="D258" s="5">
        <v>75.32</v>
      </c>
      <c r="E258" s="5" t="str">
        <f>VLOOKUP(A258,HOP!A:L,12,0)</f>
        <v>75.32</v>
      </c>
      <c r="F258" s="5" t="str">
        <f>VLOOKUP(A258,HOP!A:C,3,0)</f>
        <v>4734276</v>
      </c>
      <c r="G258" s="5">
        <f t="shared" si="6"/>
        <v>0</v>
      </c>
      <c r="H258" s="5" t="str">
        <f t="shared" si="7"/>
        <v>，4734276</v>
      </c>
      <c r="I258" s="5" t="str">
        <f>VLOOKUP(A258,HOP!A:U,21,0)</f>
        <v>直采</v>
      </c>
    </row>
    <row r="259" s="5" customFormat="1" hidden="1" spans="1:9">
      <c r="A259" s="6">
        <v>999230436420137</v>
      </c>
      <c r="B259" s="7">
        <v>45346</v>
      </c>
      <c r="C259" s="7">
        <v>45347</v>
      </c>
      <c r="D259" s="5">
        <v>222.48</v>
      </c>
      <c r="E259" s="5" t="str">
        <f>VLOOKUP(A259,HOP!A:L,12,0)</f>
        <v>222.48</v>
      </c>
      <c r="F259" s="5" t="str">
        <f>VLOOKUP(A259,HOP!A:C,3,0)</f>
        <v>4734584</v>
      </c>
      <c r="G259" s="5">
        <f t="shared" ref="G259:G295" si="8">D259-E259</f>
        <v>0</v>
      </c>
      <c r="H259" s="5" t="str">
        <f t="shared" ref="H259:H295" si="9">$H$1&amp;F259</f>
        <v>，4734584</v>
      </c>
      <c r="I259" s="5" t="str">
        <f>VLOOKUP(A259,HOP!A:U,21,0)</f>
        <v>直采</v>
      </c>
    </row>
    <row r="260" s="5" customFormat="1" hidden="1" spans="1:9">
      <c r="A260" s="6">
        <v>999230436588169</v>
      </c>
      <c r="B260" s="7">
        <v>45343</v>
      </c>
      <c r="C260" s="7">
        <v>45345</v>
      </c>
      <c r="D260" s="5">
        <v>161.43</v>
      </c>
      <c r="E260" s="5" t="str">
        <f>VLOOKUP(A260,HOP!A:L,12,0)</f>
        <v>161.43</v>
      </c>
      <c r="F260" s="5" t="str">
        <f>VLOOKUP(A260,HOP!A:C,3,0)</f>
        <v>4734623</v>
      </c>
      <c r="G260" s="5">
        <f t="shared" si="8"/>
        <v>0</v>
      </c>
      <c r="H260" s="5" t="str">
        <f t="shared" si="9"/>
        <v>，4734623</v>
      </c>
      <c r="I260" s="5" t="str">
        <f>VLOOKUP(A260,HOP!A:U,21,0)</f>
        <v>直采</v>
      </c>
    </row>
    <row r="261" s="5" customFormat="1" hidden="1" spans="1:9">
      <c r="A261" s="6">
        <v>999230436716629</v>
      </c>
      <c r="B261" s="7">
        <v>45344</v>
      </c>
      <c r="C261" s="7">
        <v>45345</v>
      </c>
      <c r="D261" s="5">
        <v>286.17</v>
      </c>
      <c r="E261" s="5" t="str">
        <f>VLOOKUP(A261,HOP!A:L,12,0)</f>
        <v>286.17</v>
      </c>
      <c r="F261" s="5" t="str">
        <f>VLOOKUP(A261,HOP!A:C,3,0)</f>
        <v>4734663</v>
      </c>
      <c r="G261" s="5">
        <f t="shared" si="8"/>
        <v>0</v>
      </c>
      <c r="H261" s="5" t="str">
        <f t="shared" si="9"/>
        <v>，4734663</v>
      </c>
      <c r="I261" s="5" t="str">
        <f>VLOOKUP(A261,HOP!A:U,21,0)</f>
        <v>直采</v>
      </c>
    </row>
    <row r="262" s="5" customFormat="1" hidden="1" spans="1:9">
      <c r="A262" s="6">
        <v>999230440456647</v>
      </c>
      <c r="B262" s="7">
        <v>45341</v>
      </c>
      <c r="C262" s="7">
        <v>45342</v>
      </c>
      <c r="D262" s="5">
        <v>249.2</v>
      </c>
      <c r="E262" s="5" t="str">
        <f>VLOOKUP(A262,HOP!A:L,12,0)</f>
        <v>249.20</v>
      </c>
      <c r="F262" s="5" t="str">
        <f>VLOOKUP(A262,HOP!A:C,3,0)</f>
        <v>4735042</v>
      </c>
      <c r="G262" s="5">
        <f t="shared" si="8"/>
        <v>0</v>
      </c>
      <c r="H262" s="5" t="str">
        <f t="shared" si="9"/>
        <v>，4735042</v>
      </c>
      <c r="I262" s="5" t="str">
        <f>VLOOKUP(A262,HOP!A:U,21,0)</f>
        <v>直采</v>
      </c>
    </row>
    <row r="263" s="5" customFormat="1" hidden="1" spans="1:9">
      <c r="A263" s="6">
        <v>999230441925384</v>
      </c>
      <c r="B263" s="7">
        <v>45342</v>
      </c>
      <c r="C263" s="7">
        <v>45345</v>
      </c>
      <c r="D263" s="5">
        <v>273.3</v>
      </c>
      <c r="E263" s="5" t="str">
        <f>VLOOKUP(A263,HOP!A:L,12,0)</f>
        <v>273.30</v>
      </c>
      <c r="F263" s="5" t="str">
        <f>VLOOKUP(A263,HOP!A:C,3,0)</f>
        <v>4735361</v>
      </c>
      <c r="G263" s="5">
        <f t="shared" si="8"/>
        <v>0</v>
      </c>
      <c r="H263" s="5" t="str">
        <f t="shared" si="9"/>
        <v>，4735361</v>
      </c>
      <c r="I263" s="5" t="str">
        <f>VLOOKUP(A263,HOP!A:U,21,0)</f>
        <v>直采</v>
      </c>
    </row>
    <row r="264" s="5" customFormat="1" hidden="1" spans="1:9">
      <c r="A264" s="6">
        <v>999230442579210</v>
      </c>
      <c r="B264" s="7">
        <v>45346</v>
      </c>
      <c r="C264" s="7">
        <v>45347</v>
      </c>
      <c r="D264" s="5">
        <v>58.01</v>
      </c>
      <c r="E264" s="5" t="str">
        <f>VLOOKUP(A264,HOP!A:L,12,0)</f>
        <v>58.01</v>
      </c>
      <c r="F264" s="5" t="str">
        <f>VLOOKUP(A264,HOP!A:C,3,0)</f>
        <v>4735557</v>
      </c>
      <c r="G264" s="5">
        <f t="shared" si="8"/>
        <v>0</v>
      </c>
      <c r="H264" s="5" t="str">
        <f t="shared" si="9"/>
        <v>，4735557</v>
      </c>
      <c r="I264" s="5" t="str">
        <f>VLOOKUP(A264,HOP!A:U,21,0)</f>
        <v>直连</v>
      </c>
    </row>
    <row r="265" s="5" customFormat="1" hidden="1" spans="1:9">
      <c r="A265" s="6">
        <v>999230442700148</v>
      </c>
      <c r="B265" s="7">
        <v>45341</v>
      </c>
      <c r="C265" s="7">
        <v>45342</v>
      </c>
      <c r="D265" s="5">
        <v>275.23</v>
      </c>
      <c r="E265" s="5" t="str">
        <f>VLOOKUP(A265,HOP!A:L,12,0)</f>
        <v>275.23</v>
      </c>
      <c r="F265" s="5" t="str">
        <f>VLOOKUP(A265,HOP!A:C,3,0)</f>
        <v>4735589</v>
      </c>
      <c r="G265" s="5">
        <f t="shared" si="8"/>
        <v>0</v>
      </c>
      <c r="H265" s="5" t="str">
        <f t="shared" si="9"/>
        <v>，4735589</v>
      </c>
      <c r="I265" s="5" t="str">
        <f>VLOOKUP(A265,HOP!A:U,21,0)</f>
        <v>直采</v>
      </c>
    </row>
    <row r="266" s="5" customFormat="1" hidden="1" spans="1:9">
      <c r="A266" s="6">
        <v>999230443588273</v>
      </c>
      <c r="B266" s="7">
        <v>45341</v>
      </c>
      <c r="C266" s="7">
        <v>45342</v>
      </c>
      <c r="D266" s="5">
        <v>261.67</v>
      </c>
      <c r="E266" s="5" t="str">
        <f>VLOOKUP(A266,HOP!A:L,12,0)</f>
        <v>261.67</v>
      </c>
      <c r="F266" s="5" t="str">
        <f>VLOOKUP(A266,HOP!A:C,3,0)</f>
        <v>4735872</v>
      </c>
      <c r="G266" s="5">
        <f t="shared" si="8"/>
        <v>0</v>
      </c>
      <c r="H266" s="5" t="str">
        <f t="shared" si="9"/>
        <v>，4735872</v>
      </c>
      <c r="I266" s="5" t="str">
        <f>VLOOKUP(A266,HOP!A:U,21,0)</f>
        <v>直采</v>
      </c>
    </row>
    <row r="267" s="5" customFormat="1" hidden="1" spans="1:9">
      <c r="A267" s="6">
        <v>999230445088787</v>
      </c>
      <c r="B267" s="7">
        <v>45341</v>
      </c>
      <c r="C267" s="7">
        <v>45342</v>
      </c>
      <c r="D267" s="5">
        <v>336.66</v>
      </c>
      <c r="E267" s="5" t="str">
        <f>VLOOKUP(A267,HOP!A:L,12,0)</f>
        <v>336.66</v>
      </c>
      <c r="F267" s="5" t="str">
        <f>VLOOKUP(A267,HOP!A:C,3,0)</f>
        <v>4736481</v>
      </c>
      <c r="G267" s="5">
        <f t="shared" si="8"/>
        <v>0</v>
      </c>
      <c r="H267" s="5" t="str">
        <f t="shared" si="9"/>
        <v>，4736481</v>
      </c>
      <c r="I267" s="5" t="str">
        <f>VLOOKUP(A267,HOP!A:U,21,0)</f>
        <v>直采</v>
      </c>
    </row>
    <row r="268" s="5" customFormat="1" hidden="1" spans="1:9">
      <c r="A268" s="6">
        <v>999230445142175</v>
      </c>
      <c r="B268" s="7">
        <v>45342</v>
      </c>
      <c r="C268" s="7">
        <v>45345</v>
      </c>
      <c r="D268" s="5">
        <v>139.16</v>
      </c>
      <c r="E268" s="5" t="str">
        <f>VLOOKUP(A268,HOP!A:L,12,0)</f>
        <v>139.16</v>
      </c>
      <c r="F268" s="5" t="str">
        <f>VLOOKUP(A268,HOP!A:C,3,0)</f>
        <v>4736501</v>
      </c>
      <c r="G268" s="5">
        <f t="shared" si="8"/>
        <v>0</v>
      </c>
      <c r="H268" s="5" t="str">
        <f t="shared" si="9"/>
        <v>，4736501</v>
      </c>
      <c r="I268" s="5" t="str">
        <f>VLOOKUP(A268,HOP!A:U,21,0)</f>
        <v>直采</v>
      </c>
    </row>
    <row r="269" s="5" customFormat="1" hidden="1" spans="1:9">
      <c r="A269" s="6">
        <v>999230445440115</v>
      </c>
      <c r="B269" s="7">
        <v>45342</v>
      </c>
      <c r="C269" s="7">
        <v>45343</v>
      </c>
      <c r="D269" s="5">
        <v>336.66</v>
      </c>
      <c r="E269" s="5" t="str">
        <f>VLOOKUP(A269,HOP!A:L,12,0)</f>
        <v>336.66</v>
      </c>
      <c r="F269" s="5" t="str">
        <f>VLOOKUP(A269,HOP!A:C,3,0)</f>
        <v>4736604</v>
      </c>
      <c r="G269" s="5">
        <f t="shared" si="8"/>
        <v>0</v>
      </c>
      <c r="H269" s="5" t="str">
        <f t="shared" si="9"/>
        <v>，4736604</v>
      </c>
      <c r="I269" s="5" t="str">
        <f>VLOOKUP(A269,HOP!A:U,21,0)</f>
        <v>直采</v>
      </c>
    </row>
    <row r="270" s="5" customFormat="1" hidden="1" spans="1:9">
      <c r="A270" s="6">
        <v>999230446866817</v>
      </c>
      <c r="B270" s="7">
        <v>45342</v>
      </c>
      <c r="C270" s="7">
        <v>45343</v>
      </c>
      <c r="D270" s="5">
        <v>222.59</v>
      </c>
      <c r="E270" s="5" t="str">
        <f>VLOOKUP(A270,HOP!A:L,12,0)</f>
        <v>222.59</v>
      </c>
      <c r="F270" s="5" t="str">
        <f>VLOOKUP(A270,HOP!A:C,3,0)</f>
        <v>4736900</v>
      </c>
      <c r="G270" s="5">
        <f t="shared" si="8"/>
        <v>0</v>
      </c>
      <c r="H270" s="5" t="str">
        <f t="shared" si="9"/>
        <v>，4736900</v>
      </c>
      <c r="I270" s="5" t="str">
        <f>VLOOKUP(A270,HOP!A:U,21,0)</f>
        <v>直采</v>
      </c>
    </row>
    <row r="271" s="5" customFormat="1" hidden="1" spans="1:9">
      <c r="A271" s="6">
        <v>999230455618632</v>
      </c>
      <c r="B271" s="7">
        <v>45346</v>
      </c>
      <c r="C271" s="7">
        <v>45347</v>
      </c>
      <c r="D271" s="5">
        <v>231.6</v>
      </c>
      <c r="E271" s="5" t="str">
        <f>VLOOKUP(A271,HOP!A:L,12,0)</f>
        <v>231.60</v>
      </c>
      <c r="F271" s="5" t="str">
        <f>VLOOKUP(A271,HOP!A:C,3,0)</f>
        <v>4738421</v>
      </c>
      <c r="G271" s="5">
        <f t="shared" si="8"/>
        <v>0</v>
      </c>
      <c r="H271" s="5" t="str">
        <f t="shared" si="9"/>
        <v>，4738421</v>
      </c>
      <c r="I271" s="5" t="str">
        <f>VLOOKUP(A271,HOP!A:U,21,0)</f>
        <v>直采</v>
      </c>
    </row>
    <row r="272" s="5" customFormat="1" hidden="1" spans="1:9">
      <c r="A272" s="6">
        <v>999230456330417</v>
      </c>
      <c r="B272" s="7">
        <v>45343</v>
      </c>
      <c r="C272" s="7">
        <v>45344</v>
      </c>
      <c r="D272" s="5">
        <v>158.69</v>
      </c>
      <c r="E272" s="5" t="str">
        <f>VLOOKUP(A272,HOP!A:L,12,0)</f>
        <v>158.69</v>
      </c>
      <c r="F272" s="5" t="str">
        <f>VLOOKUP(A272,HOP!A:C,3,0)</f>
        <v>4738628</v>
      </c>
      <c r="G272" s="5">
        <f t="shared" si="8"/>
        <v>0</v>
      </c>
      <c r="H272" s="5" t="str">
        <f t="shared" si="9"/>
        <v>，4738628</v>
      </c>
      <c r="I272" s="5" t="str">
        <f>VLOOKUP(A272,HOP!A:U,21,0)</f>
        <v>直采</v>
      </c>
    </row>
    <row r="273" s="5" customFormat="1" hidden="1" spans="1:9">
      <c r="A273" s="6">
        <v>999230456599982</v>
      </c>
      <c r="B273" s="7">
        <v>45343</v>
      </c>
      <c r="C273" s="7">
        <v>45344</v>
      </c>
      <c r="D273" s="5">
        <v>99.51</v>
      </c>
      <c r="E273" s="5" t="str">
        <f>VLOOKUP(A273,HOP!A:L,12,0)</f>
        <v>99.51</v>
      </c>
      <c r="F273" s="5" t="str">
        <f>VLOOKUP(A273,HOP!A:C,3,0)</f>
        <v>4738730</v>
      </c>
      <c r="G273" s="5">
        <f t="shared" si="8"/>
        <v>0</v>
      </c>
      <c r="H273" s="5" t="str">
        <f t="shared" si="9"/>
        <v>，4738730</v>
      </c>
      <c r="I273" s="5" t="str">
        <f>VLOOKUP(A273,HOP!A:U,21,0)</f>
        <v>直采</v>
      </c>
    </row>
    <row r="274" s="5" customFormat="1" hidden="1" spans="1:9">
      <c r="A274" s="6">
        <v>999230463569060</v>
      </c>
      <c r="B274" s="7">
        <v>45344</v>
      </c>
      <c r="C274" s="7">
        <v>45346</v>
      </c>
      <c r="D274" s="5">
        <v>582.08</v>
      </c>
      <c r="E274" s="5" t="str">
        <f>VLOOKUP(A274,HOP!A:L,12,0)</f>
        <v>582.08</v>
      </c>
      <c r="F274" s="5" t="str">
        <f>VLOOKUP(A274,HOP!A:C,3,0)</f>
        <v>4741283</v>
      </c>
      <c r="G274" s="5">
        <f t="shared" si="8"/>
        <v>0</v>
      </c>
      <c r="H274" s="5" t="str">
        <f t="shared" si="9"/>
        <v>，4741283</v>
      </c>
      <c r="I274" s="5" t="str">
        <f>VLOOKUP(A274,HOP!A:U,21,0)</f>
        <v>直采</v>
      </c>
    </row>
    <row r="275" s="5" customFormat="1" hidden="1" spans="1:9">
      <c r="A275" s="6">
        <v>999230464007099</v>
      </c>
      <c r="B275" s="7">
        <v>45343</v>
      </c>
      <c r="C275" s="7">
        <v>45345</v>
      </c>
      <c r="D275" s="5">
        <v>126.12</v>
      </c>
      <c r="E275" s="5" t="str">
        <f>VLOOKUP(A275,HOP!A:L,12,0)</f>
        <v>126.12</v>
      </c>
      <c r="F275" s="5" t="str">
        <f>VLOOKUP(A275,HOP!A:C,3,0)</f>
        <v>4741442</v>
      </c>
      <c r="G275" s="5">
        <f t="shared" si="8"/>
        <v>0</v>
      </c>
      <c r="H275" s="5" t="str">
        <f t="shared" si="9"/>
        <v>，4741442</v>
      </c>
      <c r="I275" s="5" t="str">
        <f>VLOOKUP(A275,HOP!A:U,21,0)</f>
        <v>直采</v>
      </c>
    </row>
    <row r="276" s="5" customFormat="1" hidden="1" spans="1:9">
      <c r="A276" s="6">
        <v>999230464827797</v>
      </c>
      <c r="B276" s="7">
        <v>45343</v>
      </c>
      <c r="C276" s="7">
        <v>45344</v>
      </c>
      <c r="D276" s="5">
        <v>122.51</v>
      </c>
      <c r="E276" s="5" t="str">
        <f>VLOOKUP(A276,HOP!A:L,12,0)</f>
        <v>122.51</v>
      </c>
      <c r="F276" s="5" t="str">
        <f>VLOOKUP(A276,HOP!A:C,3,0)</f>
        <v>4741670</v>
      </c>
      <c r="G276" s="5">
        <f t="shared" si="8"/>
        <v>0</v>
      </c>
      <c r="H276" s="5" t="str">
        <f t="shared" si="9"/>
        <v>，4741670</v>
      </c>
      <c r="I276" s="5" t="str">
        <f>VLOOKUP(A276,HOP!A:U,21,0)</f>
        <v>直采</v>
      </c>
    </row>
    <row r="277" s="5" customFormat="1" hidden="1" spans="1:9">
      <c r="A277" s="6">
        <v>999230469622244</v>
      </c>
      <c r="B277" s="7">
        <v>45344</v>
      </c>
      <c r="C277" s="7">
        <v>45346</v>
      </c>
      <c r="D277" s="5">
        <v>182.1</v>
      </c>
      <c r="E277" s="5" t="str">
        <f>VLOOKUP(A277,HOP!A:L,12,0)</f>
        <v>182.10</v>
      </c>
      <c r="F277" s="5" t="str">
        <f>VLOOKUP(A277,HOP!A:C,3,0)</f>
        <v>4742263</v>
      </c>
      <c r="G277" s="5">
        <f t="shared" si="8"/>
        <v>0</v>
      </c>
      <c r="H277" s="5" t="str">
        <f t="shared" si="9"/>
        <v>，4742263</v>
      </c>
      <c r="I277" s="5" t="str">
        <f>VLOOKUP(A277,HOP!A:U,21,0)</f>
        <v>直采</v>
      </c>
    </row>
    <row r="278" s="5" customFormat="1" hidden="1" spans="1:9">
      <c r="A278" s="6">
        <v>999230471685150</v>
      </c>
      <c r="B278" s="7">
        <v>45343</v>
      </c>
      <c r="C278" s="7">
        <v>45345</v>
      </c>
      <c r="D278" s="5">
        <v>546.3</v>
      </c>
      <c r="E278" s="5" t="str">
        <f>VLOOKUP(A278,HOP!A:L,12,0)</f>
        <v>546.30</v>
      </c>
      <c r="F278" s="5" t="str">
        <f>VLOOKUP(A278,HOP!A:C,3,0)</f>
        <v>4742721</v>
      </c>
      <c r="G278" s="5">
        <f t="shared" si="8"/>
        <v>0</v>
      </c>
      <c r="H278" s="5" t="str">
        <f t="shared" si="9"/>
        <v>，4742721</v>
      </c>
      <c r="I278" s="5" t="str">
        <f>VLOOKUP(A278,HOP!A:U,21,0)</f>
        <v>直采</v>
      </c>
    </row>
    <row r="279" s="5" customFormat="1" hidden="1" spans="1:9">
      <c r="A279" s="6">
        <v>999230472239551</v>
      </c>
      <c r="B279" s="7">
        <v>45343</v>
      </c>
      <c r="C279" s="7">
        <v>45344</v>
      </c>
      <c r="D279" s="5">
        <v>91.05</v>
      </c>
      <c r="E279" s="5" t="str">
        <f>VLOOKUP(A279,HOP!A:L,12,0)</f>
        <v>91.05</v>
      </c>
      <c r="F279" s="5" t="str">
        <f>VLOOKUP(A279,HOP!A:C,3,0)</f>
        <v>4742921</v>
      </c>
      <c r="G279" s="5">
        <f t="shared" si="8"/>
        <v>0</v>
      </c>
      <c r="H279" s="5" t="str">
        <f t="shared" si="9"/>
        <v>，4742921</v>
      </c>
      <c r="I279" s="5" t="str">
        <f>VLOOKUP(A279,HOP!A:U,21,0)</f>
        <v>直采</v>
      </c>
    </row>
    <row r="280" s="5" customFormat="1" hidden="1" spans="1:9">
      <c r="A280" s="6">
        <v>999230478180569</v>
      </c>
      <c r="B280" s="7">
        <v>45344</v>
      </c>
      <c r="C280" s="7">
        <v>45345</v>
      </c>
      <c r="D280" s="5">
        <v>83.24</v>
      </c>
      <c r="E280" s="5" t="str">
        <f>VLOOKUP(A280,HOP!A:L,12,0)</f>
        <v>83.24</v>
      </c>
      <c r="F280" s="5" t="str">
        <f>VLOOKUP(A280,HOP!A:C,3,0)</f>
        <v>4745064</v>
      </c>
      <c r="G280" s="5">
        <f t="shared" si="8"/>
        <v>0</v>
      </c>
      <c r="H280" s="5" t="str">
        <f t="shared" si="9"/>
        <v>，4745064</v>
      </c>
      <c r="I280" s="5" t="str">
        <f>VLOOKUP(A280,HOP!A:U,21,0)</f>
        <v>直采</v>
      </c>
    </row>
    <row r="281" s="5" customFormat="1" hidden="1" spans="1:9">
      <c r="A281" s="6">
        <v>999230478195466</v>
      </c>
      <c r="B281" s="7">
        <v>45344</v>
      </c>
      <c r="C281" s="7">
        <v>45345</v>
      </c>
      <c r="D281" s="5">
        <v>164.26</v>
      </c>
      <c r="E281" s="5" t="str">
        <f>VLOOKUP(A281,HOP!A:L,12,0)</f>
        <v>164.26</v>
      </c>
      <c r="F281" s="5" t="str">
        <f>VLOOKUP(A281,HOP!A:C,3,0)</f>
        <v>4745068</v>
      </c>
      <c r="G281" s="5">
        <f t="shared" si="8"/>
        <v>0</v>
      </c>
      <c r="H281" s="5" t="str">
        <f t="shared" si="9"/>
        <v>，4745068</v>
      </c>
      <c r="I281" s="5" t="str">
        <f>VLOOKUP(A281,HOP!A:U,21,0)</f>
        <v>直采</v>
      </c>
    </row>
    <row r="282" s="5" customFormat="1" hidden="1" spans="1:9">
      <c r="A282" s="6">
        <v>999230478955934</v>
      </c>
      <c r="B282" s="7">
        <v>45344</v>
      </c>
      <c r="C282" s="7">
        <v>45346</v>
      </c>
      <c r="D282" s="5">
        <v>207.54</v>
      </c>
      <c r="E282" s="5" t="str">
        <f>VLOOKUP(A282,HOP!A:L,12,0)</f>
        <v>207.54</v>
      </c>
      <c r="F282" s="5" t="str">
        <f>VLOOKUP(A282,HOP!A:C,3,0)</f>
        <v>4745310</v>
      </c>
      <c r="G282" s="5">
        <f t="shared" si="8"/>
        <v>0</v>
      </c>
      <c r="H282" s="5" t="str">
        <f t="shared" si="9"/>
        <v>，4745310</v>
      </c>
      <c r="I282" s="5" t="str">
        <f>VLOOKUP(A282,HOP!A:U,21,0)</f>
        <v>直采</v>
      </c>
    </row>
    <row r="283" s="5" customFormat="1" hidden="1" spans="1:9">
      <c r="A283" s="6">
        <v>999230480628094</v>
      </c>
      <c r="B283" s="7">
        <v>45345</v>
      </c>
      <c r="C283" s="7">
        <v>45346</v>
      </c>
      <c r="D283" s="5">
        <v>91.29</v>
      </c>
      <c r="E283" s="5" t="str">
        <f>VLOOKUP(A283,HOP!A:L,12,0)</f>
        <v>91.29</v>
      </c>
      <c r="F283" s="5" t="str">
        <f>VLOOKUP(A283,HOP!A:C,3,0)</f>
        <v>4745794</v>
      </c>
      <c r="G283" s="5">
        <f t="shared" si="8"/>
        <v>0</v>
      </c>
      <c r="H283" s="5" t="str">
        <f t="shared" si="9"/>
        <v>，4745794</v>
      </c>
      <c r="I283" s="5" t="str">
        <f>VLOOKUP(A283,HOP!A:U,21,0)</f>
        <v>直采</v>
      </c>
    </row>
    <row r="284" s="5" customFormat="1" hidden="1" spans="1:9">
      <c r="A284" s="6">
        <v>30485359001</v>
      </c>
      <c r="B284" s="7">
        <v>45344</v>
      </c>
      <c r="C284" s="7">
        <v>45346</v>
      </c>
      <c r="D284" s="5">
        <v>182.58</v>
      </c>
      <c r="E284" s="5" t="str">
        <f>VLOOKUP(A284,HOP!A:L,12,0)</f>
        <v>182.58</v>
      </c>
      <c r="F284" s="5" t="str">
        <f>VLOOKUP(A284,HOP!A:C,3,0)</f>
        <v>4746047</v>
      </c>
      <c r="G284" s="5">
        <f t="shared" si="8"/>
        <v>0</v>
      </c>
      <c r="H284" s="5" t="str">
        <f t="shared" si="9"/>
        <v>，4746047</v>
      </c>
      <c r="I284" s="5" t="str">
        <f>VLOOKUP(A284,HOP!A:U,21,0)</f>
        <v>直采</v>
      </c>
    </row>
    <row r="285" s="5" customFormat="1" hidden="1" spans="1:9">
      <c r="A285" s="6">
        <v>999230486131034</v>
      </c>
      <c r="B285" s="7">
        <v>45344</v>
      </c>
      <c r="C285" s="7">
        <v>45345</v>
      </c>
      <c r="D285" s="5">
        <v>83.24</v>
      </c>
      <c r="E285" s="5" t="str">
        <f>VLOOKUP(A285,HOP!A:L,12,0)</f>
        <v>83.24</v>
      </c>
      <c r="F285" s="5" t="str">
        <f>VLOOKUP(A285,HOP!A:C,3,0)</f>
        <v>4746149</v>
      </c>
      <c r="G285" s="5">
        <f t="shared" si="8"/>
        <v>0</v>
      </c>
      <c r="H285" s="5" t="str">
        <f t="shared" si="9"/>
        <v>，4746149</v>
      </c>
      <c r="I285" s="5" t="str">
        <f>VLOOKUP(A285,HOP!A:U,21,0)</f>
        <v>直采</v>
      </c>
    </row>
    <row r="286" s="5" customFormat="1" hidden="1" spans="1:9">
      <c r="A286" s="6">
        <v>999230486477162</v>
      </c>
      <c r="B286" s="7">
        <v>45344</v>
      </c>
      <c r="C286" s="7">
        <v>45345</v>
      </c>
      <c r="D286" s="5">
        <v>90.59</v>
      </c>
      <c r="E286" s="5" t="str">
        <f>VLOOKUP(A286,HOP!A:L,12,0)</f>
        <v>90.59</v>
      </c>
      <c r="F286" s="5" t="str">
        <f>VLOOKUP(A286,HOP!A:C,3,0)</f>
        <v>4746235</v>
      </c>
      <c r="G286" s="5">
        <f t="shared" si="8"/>
        <v>0</v>
      </c>
      <c r="H286" s="5" t="str">
        <f t="shared" si="9"/>
        <v>，4746235</v>
      </c>
      <c r="I286" s="5" t="str">
        <f>VLOOKUP(A286,HOP!A:U,21,0)</f>
        <v>直采</v>
      </c>
    </row>
    <row r="287" s="5" customFormat="1" hidden="1" spans="1:9">
      <c r="A287" s="6">
        <v>999230489635851</v>
      </c>
      <c r="B287" s="7">
        <v>45344</v>
      </c>
      <c r="C287" s="7">
        <v>45345</v>
      </c>
      <c r="D287" s="5">
        <v>171.2</v>
      </c>
      <c r="E287" s="5" t="str">
        <f>VLOOKUP(A287,HOP!A:L,12,0)</f>
        <v>171.20</v>
      </c>
      <c r="F287" s="5" t="str">
        <f>VLOOKUP(A287,HOP!A:C,3,0)</f>
        <v>4747005</v>
      </c>
      <c r="G287" s="5">
        <f t="shared" si="8"/>
        <v>0</v>
      </c>
      <c r="H287" s="5" t="str">
        <f t="shared" si="9"/>
        <v>，4747005</v>
      </c>
      <c r="I287" s="5" t="str">
        <f>VLOOKUP(A287,HOP!A:U,21,0)</f>
        <v>直采</v>
      </c>
    </row>
    <row r="288" s="5" customFormat="1" hidden="1" spans="1:9">
      <c r="A288" s="6">
        <v>999230494096175</v>
      </c>
      <c r="B288" s="7">
        <v>45345</v>
      </c>
      <c r="C288" s="7">
        <v>45346</v>
      </c>
      <c r="D288" s="5">
        <v>54.39</v>
      </c>
      <c r="E288" s="5" t="str">
        <f>VLOOKUP(A288,HOP!A:L,12,0)</f>
        <v>54.39</v>
      </c>
      <c r="F288" s="5" t="str">
        <f>VLOOKUP(A288,HOP!A:C,3,0)</f>
        <v>4748543</v>
      </c>
      <c r="G288" s="5">
        <f t="shared" si="8"/>
        <v>0</v>
      </c>
      <c r="H288" s="5" t="str">
        <f t="shared" si="9"/>
        <v>，4748543</v>
      </c>
      <c r="I288" s="5" t="str">
        <f>VLOOKUP(A288,HOP!A:U,21,0)</f>
        <v>直采</v>
      </c>
    </row>
    <row r="289" s="5" customFormat="1" hidden="1" spans="1:9">
      <c r="A289" s="6">
        <v>999230537039701</v>
      </c>
      <c r="B289" s="7">
        <v>45345</v>
      </c>
      <c r="C289" s="7">
        <v>45346</v>
      </c>
      <c r="D289" s="5">
        <v>291.38</v>
      </c>
      <c r="E289" s="5" t="str">
        <f>VLOOKUP(A289,HOP!A:L,12,0)</f>
        <v>291.38</v>
      </c>
      <c r="F289" s="5" t="str">
        <f>VLOOKUP(A289,HOP!A:C,3,0)</f>
        <v>4750630</v>
      </c>
      <c r="G289" s="5">
        <f t="shared" si="8"/>
        <v>0</v>
      </c>
      <c r="H289" s="5" t="str">
        <f t="shared" si="9"/>
        <v>，4750630</v>
      </c>
      <c r="I289" s="5" t="str">
        <f>VLOOKUP(A289,HOP!A:U,21,0)</f>
        <v>直采</v>
      </c>
    </row>
    <row r="290" s="5" customFormat="1" hidden="1" spans="1:9">
      <c r="A290" s="6">
        <v>999230542287959</v>
      </c>
      <c r="B290" s="7">
        <v>45346</v>
      </c>
      <c r="C290" s="7">
        <v>45347</v>
      </c>
      <c r="D290" s="5">
        <v>146.14</v>
      </c>
      <c r="E290" s="5" t="str">
        <f>VLOOKUP(A290,HOP!A:L,12,0)</f>
        <v>146.14</v>
      </c>
      <c r="F290" s="5" t="str">
        <f>VLOOKUP(A290,HOP!A:C,3,0)</f>
        <v>4752982</v>
      </c>
      <c r="G290" s="5">
        <f t="shared" si="8"/>
        <v>0</v>
      </c>
      <c r="H290" s="5" t="str">
        <f t="shared" si="9"/>
        <v>，4752982</v>
      </c>
      <c r="I290" s="5" t="str">
        <f>VLOOKUP(A290,HOP!A:U,21,0)</f>
        <v>直采</v>
      </c>
    </row>
    <row r="291" s="5" customFormat="1" hidden="1" spans="1:9">
      <c r="A291" s="6">
        <v>999230543240303</v>
      </c>
      <c r="B291" s="7">
        <v>45346</v>
      </c>
      <c r="C291" s="7">
        <v>45347</v>
      </c>
      <c r="D291" s="5">
        <v>140.6</v>
      </c>
      <c r="E291" s="5" t="str">
        <f>VLOOKUP(A291,HOP!A:L,12,0)</f>
        <v>140.60</v>
      </c>
      <c r="F291" s="5" t="str">
        <f>VLOOKUP(A291,HOP!A:C,3,0)</f>
        <v>4753322</v>
      </c>
      <c r="G291" s="5">
        <f t="shared" si="8"/>
        <v>0</v>
      </c>
      <c r="H291" s="5" t="str">
        <f t="shared" si="9"/>
        <v>，4753322</v>
      </c>
      <c r="I291" s="5" t="str">
        <f>VLOOKUP(A291,HOP!A:U,21,0)</f>
        <v>直采</v>
      </c>
    </row>
    <row r="292" s="5" customFormat="1" hidden="1" spans="1:9">
      <c r="A292" s="6">
        <v>30543980315</v>
      </c>
      <c r="B292" s="7">
        <v>45345</v>
      </c>
      <c r="C292" s="7">
        <v>45347</v>
      </c>
      <c r="D292" s="5">
        <v>368.26</v>
      </c>
      <c r="E292" s="5" t="str">
        <f>VLOOKUP(A292,HOP!A:L,12,0)</f>
        <v>368.26</v>
      </c>
      <c r="F292" s="5" t="str">
        <f>VLOOKUP(A292,HOP!A:C,3,0)</f>
        <v>4753588</v>
      </c>
      <c r="G292" s="5">
        <f t="shared" si="8"/>
        <v>0</v>
      </c>
      <c r="H292" s="5" t="str">
        <f t="shared" si="9"/>
        <v>，4753588</v>
      </c>
      <c r="I292" s="5" t="str">
        <f>VLOOKUP(A292,HOP!A:U,21,0)</f>
        <v>直采</v>
      </c>
    </row>
    <row r="293" s="5" customFormat="1" hidden="1" spans="1:9">
      <c r="A293" s="6">
        <v>30543980311</v>
      </c>
      <c r="B293" s="7">
        <v>45345</v>
      </c>
      <c r="C293" s="7">
        <v>45347</v>
      </c>
      <c r="D293" s="5">
        <v>368.26</v>
      </c>
      <c r="E293" s="5" t="str">
        <f>VLOOKUP(A293,HOP!A:L,12,0)</f>
        <v>368.26</v>
      </c>
      <c r="F293" s="5" t="str">
        <f>VLOOKUP(A293,HOP!A:C,3,0)</f>
        <v>4753586</v>
      </c>
      <c r="G293" s="5">
        <f t="shared" si="8"/>
        <v>0</v>
      </c>
      <c r="H293" s="5" t="str">
        <f t="shared" si="9"/>
        <v>，4753586</v>
      </c>
      <c r="I293" s="5" t="str">
        <f>VLOOKUP(A293,HOP!A:U,21,0)</f>
        <v>直采</v>
      </c>
    </row>
    <row r="294" s="5" customFormat="1" hidden="1" spans="1:9">
      <c r="A294" s="6">
        <v>999230547100799</v>
      </c>
      <c r="B294" s="7">
        <v>45346</v>
      </c>
      <c r="C294" s="7">
        <v>45347</v>
      </c>
      <c r="D294" s="5">
        <v>130.34</v>
      </c>
      <c r="E294" s="5" t="str">
        <f>VLOOKUP(A294,HOP!A:L,12,0)</f>
        <v>130.34</v>
      </c>
      <c r="F294" s="5" t="str">
        <f>VLOOKUP(A294,HOP!A:C,3,0)</f>
        <v>4754639</v>
      </c>
      <c r="G294" s="5">
        <f t="shared" si="8"/>
        <v>0</v>
      </c>
      <c r="H294" s="5" t="str">
        <f t="shared" si="9"/>
        <v>，4754639</v>
      </c>
      <c r="I294" s="5" t="str">
        <f>VLOOKUP(A294,HOP!A:U,21,0)</f>
        <v>直采</v>
      </c>
    </row>
    <row r="295" s="5" customFormat="1" hidden="1" spans="1:9">
      <c r="A295" s="6">
        <v>30558550392</v>
      </c>
      <c r="B295" s="7">
        <v>45346</v>
      </c>
      <c r="C295" s="7">
        <v>45347</v>
      </c>
      <c r="D295" s="5">
        <v>20.65</v>
      </c>
      <c r="E295" s="5" t="str">
        <f>VLOOKUP(A295,HOP!A:L,12,0)</f>
        <v>20.65</v>
      </c>
      <c r="F295" s="5" t="str">
        <f>VLOOKUP(A295,HOP!A:C,3,0)</f>
        <v>4756074</v>
      </c>
      <c r="G295" s="5">
        <f t="shared" si="8"/>
        <v>0</v>
      </c>
      <c r="H295" s="5" t="str">
        <f t="shared" si="9"/>
        <v>，4756074</v>
      </c>
      <c r="I295" s="5" t="str">
        <f>VLOOKUP(A295,HOP!A:U,21,0)</f>
        <v>直采</v>
      </c>
    </row>
    <row r="297" spans="4:4">
      <c r="D297" s="5">
        <f>SUM(D2:D296)</f>
        <v>112337.16</v>
      </c>
    </row>
    <row r="304" spans="1:4">
      <c r="A304" s="5" t="s">
        <v>1447</v>
      </c>
      <c r="C304" s="5">
        <v>111907.73</v>
      </c>
      <c r="D304" s="5">
        <v>4025880.59</v>
      </c>
    </row>
    <row r="305" spans="1:4">
      <c r="A305" s="5" t="s">
        <v>1448</v>
      </c>
      <c r="C305" s="5">
        <v>429.43</v>
      </c>
      <c r="D305" s="5">
        <v>15448.74</v>
      </c>
    </row>
    <row r="306" spans="1:4">
      <c r="A306" s="5" t="s">
        <v>1449</v>
      </c>
      <c r="C306" s="5">
        <f>SUBTOTAL(9,C304:C305)</f>
        <v>112337.16</v>
      </c>
      <c r="D306" s="5">
        <f>SUBTOTAL(9,D304:D305)</f>
        <v>4041329.33</v>
      </c>
    </row>
    <row r="307" spans="1:1">
      <c r="A307" s="5" t="s">
        <v>1450</v>
      </c>
    </row>
  </sheetData>
  <autoFilter ref="A1:XFD297">
    <filterColumn colId="3">
      <filters blank="1">
        <filter val="351.1"/>
        <filter val="69.2"/>
        <filter val="171.2"/>
        <filter val="249.2"/>
        <filter val="99.4"/>
        <filter val="355.4"/>
        <filter val="465.5"/>
        <filter val="231.6"/>
        <filter val="201.8"/>
        <filter val="419.8"/>
        <filter val="2160"/>
        <filter val="190"/>
        <filter val="3702.02"/>
        <filter val="112337.16"/>
        <filter val="182.1"/>
        <filter val="96.3"/>
        <filter val="546.3"/>
        <filter val="912.3"/>
        <filter val="222.4"/>
        <filter val="156.5"/>
        <filter val="106.6"/>
        <filter val="272.6"/>
        <filter val="636.7"/>
        <filter val="512.8"/>
        <filter val="236.9"/>
        <filter val="58.01"/>
        <filter val="639.01"/>
        <filter val="430.02"/>
        <filter val="74.04"/>
        <filter val="129.04"/>
        <filter val="148.04"/>
        <filter val="91.05"/>
        <filter val="351.05"/>
        <filter val="486.05"/>
        <filter val="85.06"/>
        <filter val="325.06"/>
        <filter val="111.07"/>
        <filter val="142.07"/>
        <filter val="168.07"/>
        <filter val="960.07"/>
        <filter val="68.08"/>
        <filter val="299.08"/>
        <filter val="320.08"/>
        <filter val="376.08"/>
        <filter val="582.08"/>
        <filter val="85.09"/>
        <filter val="253.11"/>
        <filter val="904.11"/>
        <filter val="126.12"/>
        <filter val="170.12"/>
        <filter val="214.12"/>
        <filter val="463.12"/>
        <filter val="1857.42"/>
        <filter val="99.13"/>
        <filter val="130.14"/>
        <filter val="146.14"/>
        <filter val="156.14"/>
        <filter val="197.14"/>
        <filter val="83.15"/>
        <filter val="139.16"/>
        <filter val="488.16"/>
        <filter val="1230.46"/>
        <filter val="47.17"/>
        <filter val="286.17"/>
        <filter val="343.17"/>
        <filter val="192.18"/>
        <filter val="915.18"/>
        <filter val="82.19"/>
        <filter val="606.21"/>
        <filter val="57.22"/>
        <filter val="90.23"/>
        <filter val="189.23"/>
        <filter val="275.23"/>
        <filter val="83.24"/>
        <filter val="374.24"/>
        <filter val="524.24"/>
        <filter val="1067.34"/>
        <filter val="49.25"/>
        <filter val="698.25"/>
        <filter val="149.26"/>
        <filter val="164.26"/>
        <filter val="184.26"/>
        <filter val="368.26"/>
        <filter val="43.27"/>
        <filter val="1628.37"/>
        <filter val="273.28"/>
        <filter val="345.28"/>
        <filter val="47.29"/>
        <filter val="91.29"/>
        <filter val="293.29"/>
        <filter val="54.31"/>
        <filter val="29.32"/>
        <filter val="75.32"/>
        <filter val="132.32"/>
        <filter val="198.32"/>
        <filter val="215.32"/>
        <filter val="253.32"/>
        <filter val="289.32"/>
        <filter val="646.32"/>
        <filter val="773.32"/>
        <filter val="36.33"/>
        <filter val="204.33"/>
        <filter val="215.33"/>
        <filter val="59.34"/>
        <filter val="130.34"/>
        <filter val="158.35"/>
        <filter val="412.35"/>
        <filter val="125.36"/>
        <filter val="387.36"/>
        <filter val="597.36"/>
        <filter val="274.37"/>
        <filter val="107.38"/>
        <filter val="291.38"/>
        <filter val="544.38"/>
        <filter val="768.38"/>
        <filter val="810.38"/>
        <filter val="54.39"/>
        <filter val="285.39"/>
        <filter val="726.39"/>
        <filter val="192.42"/>
        <filter val="247.42"/>
        <filter val="316.42"/>
        <filter val="429.42"/>
        <filter val="441.42"/>
        <filter val="917.42"/>
        <filter val="161.43"/>
        <filter val="206.43"/>
        <filter val="287.43"/>
        <filter val="182.44"/>
        <filter val="245"/>
        <filter val="1189.15"/>
        <filter val="266.46"/>
        <filter val="288.46"/>
        <filter val="863.46"/>
        <filter val="1369.16"/>
        <filter val="82.47"/>
        <filter val="83.48"/>
        <filter val="130.48"/>
        <filter val="222.48"/>
        <filter val="264.48"/>
        <filter val="410.48"/>
        <filter val="110.49"/>
        <filter val="299.49"/>
        <filter val="99.51"/>
        <filter val="122.51"/>
        <filter val="260.52"/>
        <filter val="288.52"/>
        <filter val="549.52"/>
        <filter val="109.54"/>
        <filter val="196.54"/>
        <filter val="207.54"/>
        <filter val="650.54"/>
        <filter val="544.55"/>
        <filter val="156.56"/>
        <filter val="197.56"/>
        <filter val="348.56"/>
        <filter val="521.56"/>
        <filter val="953.56"/>
        <filter val="182.58"/>
        <filter val="1040.88"/>
        <filter val="1268.88"/>
        <filter val="90.59"/>
        <filter val="222.59"/>
        <filter val="436.61"/>
        <filter val="82.62"/>
        <filter val="343.62"/>
        <filter val="823.62"/>
        <filter val="249.63"/>
        <filter val="672.63"/>
        <filter val="1765.73"/>
        <filter val="102.64"/>
        <filter val="160.64"/>
        <filter val="320.64"/>
        <filter val="696.64"/>
        <filter val="1093.74"/>
        <filter val="20.65"/>
        <filter val="336.66"/>
        <filter val="261.67"/>
        <filter val="364.67"/>
        <filter val="124.68"/>
        <filter val="690.68"/>
        <filter val="794.68"/>
        <filter val="876.68"/>
        <filter val="45.69"/>
        <filter val="158.69"/>
        <filter val="436.71"/>
        <filter val="490.71"/>
        <filter val="254.72"/>
        <filter val="264.72"/>
        <filter val="462.72"/>
        <filter val="172.74"/>
        <filter val="214.74"/>
        <filter val="342.74"/>
        <filter val="903.75"/>
        <filter val="110.76"/>
        <filter val="225.76"/>
        <filter val="235.76"/>
        <filter val="429.76"/>
        <filter val="563.76"/>
        <filter val="601.76"/>
        <filter val="51.77"/>
        <filter val="259.77"/>
        <filter val="132.78"/>
        <filter val="357.78"/>
        <filter val="414.78"/>
        <filter val="812.78"/>
        <filter val="1036.68"/>
        <filter val="319.81"/>
        <filter val="90.82"/>
        <filter val="409.82"/>
        <filter val="3406.53"/>
        <filter val="195.84"/>
        <filter val="234.84"/>
        <filter val="509.84"/>
        <filter val="188.85"/>
        <filter val="206.85"/>
        <filter val="111.86"/>
        <filter val="120.86"/>
        <filter val="602.86"/>
        <filter val="142.88"/>
        <filter val="308.88"/>
        <filter val="856.88"/>
        <filter val="163.89"/>
        <filter val="270.89"/>
        <filter val="544.89"/>
        <filter val="101.91"/>
        <filter val="436.91"/>
        <filter val="463.91"/>
        <filter val="68.92"/>
        <filter val="205.92"/>
        <filter val="360.92"/>
        <filter val="602.92"/>
        <filter val="210.93"/>
        <filter val="221.93"/>
        <filter val="119.94"/>
        <filter val="167.94"/>
        <filter val="274.94"/>
        <filter val="372.94"/>
        <filter val="83.96"/>
        <filter val="483.96"/>
        <filter val="519.96"/>
        <filter val="291.98"/>
        <filter val="146.99"/>
        <filter val="1428.91"/>
        <filter val="1073.97"/>
        <filter val="2667.2"/>
        <filter val="273.3"/>
        <filter val="237.5"/>
        <filter val="427.8"/>
        <filter val="950.1"/>
        <filter val="74.2"/>
        <filter val="754.2"/>
        <filter val="858.2"/>
        <filter val="350.3"/>
        <filter val="618.4"/>
        <filter val="300.5"/>
        <filter val="140.6"/>
        <filter val="178.6"/>
        <filter val="438.8"/>
        <filter val="494.8"/>
        <filter val="417"/>
        <filter val="444"/>
        <filter val="866"/>
      </filters>
    </filterColumn>
    <filterColumn colId="6">
      <filters blank="1">
        <filter val="0.2"/>
        <filter val="0.32"/>
        <filter val="-125.42"/>
        <filter val="-139"/>
      </filters>
    </filterColumn>
    <extLst/>
  </autoFilter>
  <conditionalFormatting sqref="A308">
    <cfRule type="duplicateValues" dxfId="0" priority="2"/>
  </conditionalFormatting>
  <conditionalFormatting sqref="A309">
    <cfRule type="duplicateValues" dxfId="0" priority="1"/>
  </conditionalFormatting>
  <conditionalFormatting sqref="A1:A307 A310:A1048576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8"/>
  <sheetViews>
    <sheetView tabSelected="1" workbookViewId="0">
      <selection activeCell="A14" sqref="A14:D17"/>
    </sheetView>
  </sheetViews>
  <sheetFormatPr defaultColWidth="9" defaultRowHeight="13.5"/>
  <cols>
    <col min="1" max="1" width="12.625" style="5"/>
    <col min="2" max="3" width="10.375" style="5"/>
    <col min="4" max="16361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1444</v>
      </c>
    </row>
    <row r="2" s="5" customFormat="1" spans="1:12">
      <c r="A2" s="6">
        <v>999228213687943</v>
      </c>
      <c r="B2" s="7">
        <v>45337</v>
      </c>
      <c r="C2" s="7">
        <v>45341</v>
      </c>
      <c r="D2" s="5">
        <v>400</v>
      </c>
      <c r="E2" s="5" t="e">
        <f>VLOOKUP(A2,HOP!A:L,12,0)</f>
        <v>#N/A</v>
      </c>
      <c r="F2" s="5">
        <v>4138019</v>
      </c>
      <c r="G2" s="5" t="e">
        <f t="shared" ref="G2:G7" si="0">D2-E2</f>
        <v>#N/A</v>
      </c>
      <c r="H2" s="5" t="str">
        <f>$H$1&amp;F2</f>
        <v>，4138019</v>
      </c>
      <c r="I2" s="5" t="e">
        <f>VLOOKUP(A2,HOP!A:U,21,0)</f>
        <v>#N/A</v>
      </c>
      <c r="J2" s="5" t="s">
        <v>1447</v>
      </c>
      <c r="L2" s="5" t="s">
        <v>1451</v>
      </c>
    </row>
    <row r="3" s="5" customFormat="1" spans="1:12">
      <c r="A3" s="6">
        <v>999228234519231</v>
      </c>
      <c r="B3" s="7">
        <v>45337</v>
      </c>
      <c r="C3" s="7">
        <v>45341</v>
      </c>
      <c r="D3" s="5">
        <v>520</v>
      </c>
      <c r="E3" s="5" t="e">
        <f>VLOOKUP(A3,HOP!A:L,12,0)</f>
        <v>#N/A</v>
      </c>
      <c r="F3" s="5">
        <v>4138019</v>
      </c>
      <c r="G3" s="5" t="e">
        <f t="shared" si="0"/>
        <v>#N/A</v>
      </c>
      <c r="H3" s="5" t="str">
        <f>$H$1&amp;F3</f>
        <v>，4138019</v>
      </c>
      <c r="I3" s="5" t="e">
        <f>VLOOKUP(A3,HOP!A:U,21,0)</f>
        <v>#N/A</v>
      </c>
      <c r="J3" s="5" t="s">
        <v>1447</v>
      </c>
      <c r="L3" s="5" t="s">
        <v>1451</v>
      </c>
    </row>
    <row r="4" s="5" customFormat="1" hidden="1" spans="1:9">
      <c r="A4" s="6">
        <v>999230003166181</v>
      </c>
      <c r="B4" s="7">
        <v>45339</v>
      </c>
      <c r="C4" s="7">
        <v>45341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>$H$1&amp;F4</f>
        <v>#N/A</v>
      </c>
      <c r="I4" s="5" t="e">
        <f>VLOOKUP(A4,HOP!A:U,21,0)</f>
        <v>#N/A</v>
      </c>
    </row>
    <row r="5" s="5" customFormat="1" hidden="1" spans="1:9">
      <c r="A5" s="6">
        <v>999230003260542</v>
      </c>
      <c r="B5" s="7">
        <v>45339</v>
      </c>
      <c r="C5" s="7">
        <v>45341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>$H$1&amp;F5</f>
        <v>#N/A</v>
      </c>
      <c r="I5" s="5" t="e">
        <f>VLOOKUP(A5,HOP!A:U,21,0)</f>
        <v>#N/A</v>
      </c>
    </row>
    <row r="6" s="5" customFormat="1" spans="1:12">
      <c r="A6" s="6">
        <v>999230013547589</v>
      </c>
      <c r="B6" s="7">
        <v>45339</v>
      </c>
      <c r="C6" s="7">
        <v>45341</v>
      </c>
      <c r="D6" s="5">
        <v>700</v>
      </c>
      <c r="E6" s="5" t="e">
        <f>VLOOKUP(A6,HOP!A:L,12,0)</f>
        <v>#N/A</v>
      </c>
      <c r="F6" s="5">
        <v>4651970</v>
      </c>
      <c r="G6" s="5" t="e">
        <f t="shared" si="0"/>
        <v>#N/A</v>
      </c>
      <c r="H6" s="5" t="str">
        <f>$H$1&amp;F6</f>
        <v>，4651970</v>
      </c>
      <c r="I6" s="5" t="e">
        <f>VLOOKUP(A6,HOP!A:U,21,0)</f>
        <v>#N/A</v>
      </c>
      <c r="J6" s="5" t="s">
        <v>1452</v>
      </c>
      <c r="L6" s="5" t="s">
        <v>1453</v>
      </c>
    </row>
    <row r="7" s="5" customFormat="1" spans="1:12">
      <c r="A7" s="6">
        <v>999230016128486</v>
      </c>
      <c r="B7" s="7">
        <v>45339</v>
      </c>
      <c r="C7" s="7">
        <v>45341</v>
      </c>
      <c r="D7" s="5">
        <v>300</v>
      </c>
      <c r="E7" s="5" t="e">
        <f>VLOOKUP(A7,HOP!A:L,12,0)</f>
        <v>#N/A</v>
      </c>
      <c r="F7" s="5">
        <v>4651970</v>
      </c>
      <c r="G7" s="5" t="e">
        <f t="shared" si="0"/>
        <v>#N/A</v>
      </c>
      <c r="H7" s="5" t="str">
        <f>$H$1&amp;F7</f>
        <v>，4651970</v>
      </c>
      <c r="I7" s="5" t="e">
        <f>VLOOKUP(A7,HOP!A:U,21,0)</f>
        <v>#N/A</v>
      </c>
      <c r="J7" s="5" t="s">
        <v>1454</v>
      </c>
      <c r="L7" s="5" t="s">
        <v>1453</v>
      </c>
    </row>
    <row r="9" spans="4:4">
      <c r="D9" s="5">
        <f>SUM(D2:D8)</f>
        <v>1920</v>
      </c>
    </row>
    <row r="14" spans="1:4">
      <c r="A14" s="5" t="s">
        <v>1455</v>
      </c>
      <c r="C14" s="5">
        <v>920</v>
      </c>
      <c r="D14" s="5">
        <v>4592.08</v>
      </c>
    </row>
    <row r="15" spans="1:4">
      <c r="A15" s="5" t="s">
        <v>1456</v>
      </c>
      <c r="C15" s="5">
        <v>1000</v>
      </c>
      <c r="D15" s="5">
        <v>4991.38</v>
      </c>
    </row>
    <row r="16" spans="1:4">
      <c r="A16" s="5" t="s">
        <v>1457</v>
      </c>
      <c r="C16" s="5">
        <f>SUBTOTAL(9,C14:C15)</f>
        <v>1920</v>
      </c>
      <c r="D16" s="5">
        <f>SUBTOTAL(9,D14:D15)</f>
        <v>9583.46</v>
      </c>
    </row>
    <row r="17" spans="1:7">
      <c r="A17" s="5" t="s">
        <v>1458</v>
      </c>
      <c r="G17" s="5">
        <v>4511.98</v>
      </c>
    </row>
    <row r="18" spans="7:7">
      <c r="G18" s="5">
        <f>SUBTOTAL(9,G17:G17)</f>
        <v>4511.98</v>
      </c>
    </row>
  </sheetData>
  <autoFilter ref="A1:X7">
    <filterColumn colId="3">
      <filters>
        <filter val="300"/>
        <filter val="400"/>
        <filter val="520"/>
        <filter val="700"/>
      </filters>
    </filterColumn>
    <extLst/>
  </autoFilter>
  <conditionalFormatting sqref="A17">
    <cfRule type="duplicateValues" dxfId="0" priority="1"/>
  </conditionalFormatting>
  <conditionalFormatting sqref="A1:A16 A18:A1048576">
    <cfRule type="duplicateValues" dxfId="0" priority="2"/>
  </conditionalFormatting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3"/>
  <sheetViews>
    <sheetView workbookViewId="0">
      <selection activeCell="F41" sqref="F41"/>
    </sheetView>
  </sheetViews>
  <sheetFormatPr defaultColWidth="8" defaultRowHeight="12.75"/>
  <cols>
    <col min="1" max="1" width="7.375" style="1" customWidth="1"/>
    <col min="2" max="16383" width="8" style="1"/>
  </cols>
  <sheetData>
    <row r="1" s="1" customFormat="1" spans="1:22">
      <c r="A1" s="2" t="s">
        <v>1459</v>
      </c>
      <c r="B1" s="2" t="s">
        <v>1460</v>
      </c>
      <c r="C1" s="2" t="s">
        <v>1461</v>
      </c>
      <c r="D1" s="2" t="s">
        <v>1462</v>
      </c>
      <c r="E1" s="2" t="s">
        <v>13</v>
      </c>
      <c r="F1" s="2" t="s">
        <v>5</v>
      </c>
      <c r="G1" s="2" t="s">
        <v>6</v>
      </c>
      <c r="H1" s="2" t="s">
        <v>1463</v>
      </c>
      <c r="I1" s="2" t="s">
        <v>1464</v>
      </c>
      <c r="J1" s="2" t="s">
        <v>1465</v>
      </c>
      <c r="K1" s="2" t="s">
        <v>1466</v>
      </c>
      <c r="L1" s="2" t="s">
        <v>1467</v>
      </c>
      <c r="M1" s="2" t="s">
        <v>1468</v>
      </c>
      <c r="N1" s="2" t="s">
        <v>1469</v>
      </c>
      <c r="O1" s="2" t="s">
        <v>1470</v>
      </c>
      <c r="P1" s="2" t="s">
        <v>1471</v>
      </c>
      <c r="Q1" s="2" t="s">
        <v>1472</v>
      </c>
      <c r="R1" s="2" t="s">
        <v>1473</v>
      </c>
      <c r="S1" s="2" t="s">
        <v>1474</v>
      </c>
      <c r="T1" s="2" t="s">
        <v>1475</v>
      </c>
      <c r="U1" s="2" t="s">
        <v>1476</v>
      </c>
      <c r="V1" s="2" t="s">
        <v>1477</v>
      </c>
    </row>
    <row r="2" s="1" customFormat="1" spans="1:22">
      <c r="A2" s="3">
        <v>30558550392</v>
      </c>
      <c r="B2" s="1" t="s">
        <v>1478</v>
      </c>
      <c r="C2" s="1" t="s">
        <v>1479</v>
      </c>
      <c r="D2" s="1" t="s">
        <v>1480</v>
      </c>
      <c r="E2" s="1" t="s">
        <v>1481</v>
      </c>
      <c r="F2" s="1" t="s">
        <v>1478</v>
      </c>
      <c r="G2" s="1" t="s">
        <v>1482</v>
      </c>
      <c r="H2" s="1" t="s">
        <v>1483</v>
      </c>
      <c r="I2" s="1" t="s">
        <v>1484</v>
      </c>
      <c r="J2" s="1" t="s">
        <v>30</v>
      </c>
      <c r="K2" s="1" t="s">
        <v>1485</v>
      </c>
      <c r="L2" s="1" t="s">
        <v>1485</v>
      </c>
      <c r="M2" s="1" t="s">
        <v>1486</v>
      </c>
      <c r="N2" s="1" t="s">
        <v>1486</v>
      </c>
      <c r="O2" s="1" t="s">
        <v>1487</v>
      </c>
      <c r="P2" s="1" t="s">
        <v>1488</v>
      </c>
      <c r="Q2" s="1" t="s">
        <v>1489</v>
      </c>
      <c r="R2" s="1" t="s">
        <v>1490</v>
      </c>
      <c r="S2" s="1" t="s">
        <v>1491</v>
      </c>
      <c r="T2" s="1" t="s">
        <v>1492</v>
      </c>
      <c r="U2" s="1" t="s">
        <v>1493</v>
      </c>
      <c r="V2" s="1" t="s">
        <v>1494</v>
      </c>
    </row>
    <row r="3" s="1" customFormat="1" spans="1:22">
      <c r="A3" s="3">
        <v>999230547100799</v>
      </c>
      <c r="B3" s="1" t="s">
        <v>1495</v>
      </c>
      <c r="C3" s="1" t="s">
        <v>1496</v>
      </c>
      <c r="D3" s="1" t="s">
        <v>1497</v>
      </c>
      <c r="E3" s="1" t="s">
        <v>1498</v>
      </c>
      <c r="F3" s="1" t="s">
        <v>1478</v>
      </c>
      <c r="G3" s="1" t="s">
        <v>1482</v>
      </c>
      <c r="H3" s="1" t="s">
        <v>1483</v>
      </c>
      <c r="I3" s="1" t="s">
        <v>1499</v>
      </c>
      <c r="J3" s="1" t="s">
        <v>30</v>
      </c>
      <c r="K3" s="1" t="s">
        <v>1500</v>
      </c>
      <c r="L3" s="1" t="s">
        <v>1500</v>
      </c>
      <c r="M3" s="1" t="s">
        <v>1486</v>
      </c>
      <c r="N3" s="1" t="s">
        <v>1486</v>
      </c>
      <c r="O3" s="1" t="s">
        <v>1487</v>
      </c>
      <c r="P3" s="1" t="s">
        <v>1488</v>
      </c>
      <c r="Q3" s="1" t="s">
        <v>1489</v>
      </c>
      <c r="R3" s="1" t="s">
        <v>1501</v>
      </c>
      <c r="S3" s="1" t="s">
        <v>1491</v>
      </c>
      <c r="T3" s="1" t="s">
        <v>1492</v>
      </c>
      <c r="U3" s="1" t="s">
        <v>1493</v>
      </c>
      <c r="V3" s="1" t="s">
        <v>1494</v>
      </c>
    </row>
    <row r="4" s="1" customFormat="1" spans="1:22">
      <c r="A4" s="3">
        <v>30543980315</v>
      </c>
      <c r="B4" s="1" t="s">
        <v>1495</v>
      </c>
      <c r="C4" s="1" t="s">
        <v>1502</v>
      </c>
      <c r="D4" s="1" t="s">
        <v>1503</v>
      </c>
      <c r="E4" s="1" t="s">
        <v>1504</v>
      </c>
      <c r="F4" s="1" t="s">
        <v>1495</v>
      </c>
      <c r="G4" s="1" t="s">
        <v>1482</v>
      </c>
      <c r="H4" s="1" t="s">
        <v>1483</v>
      </c>
      <c r="I4" s="1" t="s">
        <v>1505</v>
      </c>
      <c r="J4" s="1" t="s">
        <v>30</v>
      </c>
      <c r="K4" s="1" t="s">
        <v>1506</v>
      </c>
      <c r="L4" s="1" t="s">
        <v>1506</v>
      </c>
      <c r="M4" s="1" t="s">
        <v>1486</v>
      </c>
      <c r="N4" s="1" t="s">
        <v>1486</v>
      </c>
      <c r="O4" s="1" t="s">
        <v>1487</v>
      </c>
      <c r="P4" s="1" t="s">
        <v>1488</v>
      </c>
      <c r="Q4" s="1" t="s">
        <v>1489</v>
      </c>
      <c r="R4" s="1" t="s">
        <v>1507</v>
      </c>
      <c r="S4" s="1" t="s">
        <v>1491</v>
      </c>
      <c r="T4" s="1" t="s">
        <v>1492</v>
      </c>
      <c r="U4" s="1" t="s">
        <v>1493</v>
      </c>
      <c r="V4" s="1" t="s">
        <v>1494</v>
      </c>
    </row>
    <row r="5" s="1" customFormat="1" spans="1:22">
      <c r="A5" s="3">
        <v>30543980311</v>
      </c>
      <c r="B5" s="1" t="s">
        <v>1495</v>
      </c>
      <c r="C5" s="1" t="s">
        <v>1508</v>
      </c>
      <c r="D5" s="1" t="s">
        <v>1503</v>
      </c>
      <c r="E5" s="1" t="s">
        <v>1509</v>
      </c>
      <c r="F5" s="1" t="s">
        <v>1495</v>
      </c>
      <c r="G5" s="1" t="s">
        <v>1482</v>
      </c>
      <c r="H5" s="1" t="s">
        <v>1483</v>
      </c>
      <c r="I5" s="1" t="s">
        <v>1505</v>
      </c>
      <c r="J5" s="1" t="s">
        <v>30</v>
      </c>
      <c r="K5" s="1" t="s">
        <v>1506</v>
      </c>
      <c r="L5" s="1" t="s">
        <v>1506</v>
      </c>
      <c r="M5" s="1" t="s">
        <v>1486</v>
      </c>
      <c r="N5" s="1" t="s">
        <v>1486</v>
      </c>
      <c r="O5" s="1" t="s">
        <v>1487</v>
      </c>
      <c r="P5" s="1" t="s">
        <v>1488</v>
      </c>
      <c r="Q5" s="1" t="s">
        <v>1489</v>
      </c>
      <c r="R5" s="1" t="s">
        <v>1510</v>
      </c>
      <c r="S5" s="1" t="s">
        <v>1491</v>
      </c>
      <c r="T5" s="1" t="s">
        <v>1492</v>
      </c>
      <c r="U5" s="1" t="s">
        <v>1493</v>
      </c>
      <c r="V5" s="1" t="s">
        <v>1494</v>
      </c>
    </row>
    <row r="6" s="1" customFormat="1" spans="1:22">
      <c r="A6" s="3">
        <v>999230543240303</v>
      </c>
      <c r="B6" s="1" t="s">
        <v>1495</v>
      </c>
      <c r="C6" s="1" t="s">
        <v>1511</v>
      </c>
      <c r="D6" s="1" t="s">
        <v>1512</v>
      </c>
      <c r="E6" s="1" t="s">
        <v>1513</v>
      </c>
      <c r="F6" s="1" t="s">
        <v>1478</v>
      </c>
      <c r="G6" s="1" t="s">
        <v>1482</v>
      </c>
      <c r="H6" s="1" t="s">
        <v>1483</v>
      </c>
      <c r="I6" s="1" t="s">
        <v>1514</v>
      </c>
      <c r="J6" s="1" t="s">
        <v>30</v>
      </c>
      <c r="K6" s="1" t="s">
        <v>1515</v>
      </c>
      <c r="L6" s="1" t="s">
        <v>1515</v>
      </c>
      <c r="M6" s="1" t="s">
        <v>1486</v>
      </c>
      <c r="N6" s="1" t="s">
        <v>1486</v>
      </c>
      <c r="O6" s="1" t="s">
        <v>1487</v>
      </c>
      <c r="P6" s="1" t="s">
        <v>1488</v>
      </c>
      <c r="Q6" s="1" t="s">
        <v>1489</v>
      </c>
      <c r="R6" s="1" t="s">
        <v>1516</v>
      </c>
      <c r="S6" s="1" t="s">
        <v>1491</v>
      </c>
      <c r="T6" s="1" t="s">
        <v>1492</v>
      </c>
      <c r="U6" s="1" t="s">
        <v>1493</v>
      </c>
      <c r="V6" s="1" t="s">
        <v>1494</v>
      </c>
    </row>
    <row r="7" s="1" customFormat="1" spans="1:22">
      <c r="A7" s="3">
        <v>999230542287959</v>
      </c>
      <c r="B7" s="1" t="s">
        <v>1495</v>
      </c>
      <c r="C7" s="1" t="s">
        <v>1517</v>
      </c>
      <c r="D7" s="1" t="s">
        <v>1518</v>
      </c>
      <c r="E7" s="1" t="s">
        <v>1519</v>
      </c>
      <c r="F7" s="1" t="s">
        <v>1478</v>
      </c>
      <c r="G7" s="1" t="s">
        <v>1482</v>
      </c>
      <c r="H7" s="1" t="s">
        <v>1483</v>
      </c>
      <c r="I7" s="1" t="s">
        <v>1520</v>
      </c>
      <c r="J7" s="1" t="s">
        <v>30</v>
      </c>
      <c r="K7" s="1" t="s">
        <v>1521</v>
      </c>
      <c r="L7" s="1" t="s">
        <v>1521</v>
      </c>
      <c r="M7" s="1" t="s">
        <v>1486</v>
      </c>
      <c r="N7" s="1" t="s">
        <v>1486</v>
      </c>
      <c r="O7" s="1" t="s">
        <v>1487</v>
      </c>
      <c r="P7" s="1" t="s">
        <v>1488</v>
      </c>
      <c r="Q7" s="1" t="s">
        <v>1489</v>
      </c>
      <c r="R7" s="1" t="s">
        <v>1522</v>
      </c>
      <c r="S7" s="1" t="s">
        <v>1491</v>
      </c>
      <c r="T7" s="1" t="s">
        <v>1492</v>
      </c>
      <c r="U7" s="1" t="s">
        <v>1493</v>
      </c>
      <c r="V7" s="1" t="s">
        <v>1523</v>
      </c>
    </row>
    <row r="8" s="1" customFormat="1" spans="1:22">
      <c r="A8" s="3">
        <v>999230537039701</v>
      </c>
      <c r="B8" s="1" t="s">
        <v>1524</v>
      </c>
      <c r="C8" s="1" t="s">
        <v>1525</v>
      </c>
      <c r="D8" s="1" t="s">
        <v>1526</v>
      </c>
      <c r="E8" s="1" t="s">
        <v>1527</v>
      </c>
      <c r="F8" s="1" t="s">
        <v>1495</v>
      </c>
      <c r="G8" s="1" t="s">
        <v>1478</v>
      </c>
      <c r="H8" s="1" t="s">
        <v>1483</v>
      </c>
      <c r="I8" s="1" t="s">
        <v>1528</v>
      </c>
      <c r="J8" s="1" t="s">
        <v>30</v>
      </c>
      <c r="K8" s="1" t="s">
        <v>1529</v>
      </c>
      <c r="L8" s="1" t="s">
        <v>1529</v>
      </c>
      <c r="M8" s="1" t="s">
        <v>1486</v>
      </c>
      <c r="N8" s="1" t="s">
        <v>1486</v>
      </c>
      <c r="O8" s="1" t="s">
        <v>1487</v>
      </c>
      <c r="P8" s="1" t="s">
        <v>1488</v>
      </c>
      <c r="Q8" s="1" t="s">
        <v>1489</v>
      </c>
      <c r="R8" s="1" t="s">
        <v>1530</v>
      </c>
      <c r="S8" s="1" t="s">
        <v>1491</v>
      </c>
      <c r="T8" s="1" t="s">
        <v>1492</v>
      </c>
      <c r="U8" s="1" t="s">
        <v>1493</v>
      </c>
      <c r="V8" s="1" t="s">
        <v>1494</v>
      </c>
    </row>
    <row r="9" s="1" customFormat="1" spans="1:22">
      <c r="A9" s="3">
        <v>999230494096175</v>
      </c>
      <c r="B9" s="1" t="s">
        <v>1524</v>
      </c>
      <c r="C9" s="1" t="s">
        <v>1531</v>
      </c>
      <c r="D9" s="1" t="s">
        <v>1532</v>
      </c>
      <c r="E9" s="1" t="s">
        <v>1533</v>
      </c>
      <c r="F9" s="1" t="s">
        <v>1495</v>
      </c>
      <c r="G9" s="1" t="s">
        <v>1478</v>
      </c>
      <c r="H9" s="1" t="s">
        <v>1483</v>
      </c>
      <c r="I9" s="1" t="s">
        <v>1534</v>
      </c>
      <c r="J9" s="1" t="s">
        <v>30</v>
      </c>
      <c r="K9" s="1" t="s">
        <v>1535</v>
      </c>
      <c r="L9" s="1" t="s">
        <v>1535</v>
      </c>
      <c r="M9" s="1" t="s">
        <v>1486</v>
      </c>
      <c r="N9" s="1" t="s">
        <v>1486</v>
      </c>
      <c r="O9" s="1" t="s">
        <v>1487</v>
      </c>
      <c r="P9" s="1" t="s">
        <v>1488</v>
      </c>
      <c r="Q9" s="1" t="s">
        <v>1489</v>
      </c>
      <c r="R9" s="1" t="s">
        <v>1536</v>
      </c>
      <c r="S9" s="1" t="s">
        <v>1491</v>
      </c>
      <c r="T9" s="1" t="s">
        <v>1492</v>
      </c>
      <c r="U9" s="1" t="s">
        <v>1493</v>
      </c>
      <c r="V9" s="1" t="s">
        <v>1494</v>
      </c>
    </row>
    <row r="10" s="1" customFormat="1" spans="1:22">
      <c r="A10" s="3">
        <v>999230489635851</v>
      </c>
      <c r="B10" s="1" t="s">
        <v>1537</v>
      </c>
      <c r="C10" s="1" t="s">
        <v>1538</v>
      </c>
      <c r="D10" s="1" t="s">
        <v>1539</v>
      </c>
      <c r="E10" s="1" t="s">
        <v>1540</v>
      </c>
      <c r="F10" s="1" t="s">
        <v>1524</v>
      </c>
      <c r="G10" s="1" t="s">
        <v>1495</v>
      </c>
      <c r="H10" s="1" t="s">
        <v>1483</v>
      </c>
      <c r="I10" s="1" t="s">
        <v>1541</v>
      </c>
      <c r="J10" s="1" t="s">
        <v>30</v>
      </c>
      <c r="K10" s="1" t="s">
        <v>1542</v>
      </c>
      <c r="L10" s="1" t="s">
        <v>1542</v>
      </c>
      <c r="M10" s="1" t="s">
        <v>1486</v>
      </c>
      <c r="N10" s="1" t="s">
        <v>1486</v>
      </c>
      <c r="O10" s="1" t="s">
        <v>1487</v>
      </c>
      <c r="P10" s="1" t="s">
        <v>1488</v>
      </c>
      <c r="Q10" s="1" t="s">
        <v>1489</v>
      </c>
      <c r="R10" s="1" t="s">
        <v>1543</v>
      </c>
      <c r="S10" s="1" t="s">
        <v>1491</v>
      </c>
      <c r="T10" s="1" t="s">
        <v>1492</v>
      </c>
      <c r="U10" s="1" t="s">
        <v>1493</v>
      </c>
      <c r="V10" s="1" t="s">
        <v>1494</v>
      </c>
    </row>
    <row r="11" s="1" customFormat="1" spans="1:22">
      <c r="A11" s="3">
        <v>999230486477162</v>
      </c>
      <c r="B11" s="1" t="s">
        <v>1537</v>
      </c>
      <c r="C11" s="1" t="s">
        <v>1544</v>
      </c>
      <c r="D11" s="1" t="s">
        <v>1497</v>
      </c>
      <c r="E11" s="1" t="s">
        <v>1545</v>
      </c>
      <c r="F11" s="1" t="s">
        <v>1524</v>
      </c>
      <c r="G11" s="1" t="s">
        <v>1495</v>
      </c>
      <c r="H11" s="1" t="s">
        <v>1483</v>
      </c>
      <c r="I11" s="1" t="s">
        <v>1546</v>
      </c>
      <c r="J11" s="1" t="s">
        <v>30</v>
      </c>
      <c r="K11" s="1" t="s">
        <v>1547</v>
      </c>
      <c r="L11" s="1" t="s">
        <v>1547</v>
      </c>
      <c r="M11" s="1" t="s">
        <v>1486</v>
      </c>
      <c r="N11" s="1" t="s">
        <v>1486</v>
      </c>
      <c r="O11" s="1" t="s">
        <v>1487</v>
      </c>
      <c r="P11" s="1" t="s">
        <v>1488</v>
      </c>
      <c r="Q11" s="1" t="s">
        <v>1489</v>
      </c>
      <c r="R11" s="1" t="s">
        <v>1548</v>
      </c>
      <c r="S11" s="1" t="s">
        <v>1491</v>
      </c>
      <c r="T11" s="1" t="s">
        <v>1492</v>
      </c>
      <c r="U11" s="1" t="s">
        <v>1493</v>
      </c>
      <c r="V11" s="1" t="s">
        <v>1494</v>
      </c>
    </row>
    <row r="12" s="1" customFormat="1" spans="1:22">
      <c r="A12" s="3">
        <v>999230486131034</v>
      </c>
      <c r="B12" s="1" t="s">
        <v>1537</v>
      </c>
      <c r="C12" s="1" t="s">
        <v>1549</v>
      </c>
      <c r="D12" s="1" t="s">
        <v>1497</v>
      </c>
      <c r="E12" s="1" t="s">
        <v>1550</v>
      </c>
      <c r="F12" s="1" t="s">
        <v>1524</v>
      </c>
      <c r="G12" s="1" t="s">
        <v>1495</v>
      </c>
      <c r="H12" s="1" t="s">
        <v>1483</v>
      </c>
      <c r="I12" s="1" t="s">
        <v>1551</v>
      </c>
      <c r="J12" s="1" t="s">
        <v>30</v>
      </c>
      <c r="K12" s="1" t="s">
        <v>1552</v>
      </c>
      <c r="L12" s="1" t="s">
        <v>1552</v>
      </c>
      <c r="M12" s="1" t="s">
        <v>1486</v>
      </c>
      <c r="N12" s="1" t="s">
        <v>1486</v>
      </c>
      <c r="O12" s="1" t="s">
        <v>1487</v>
      </c>
      <c r="P12" s="1" t="s">
        <v>1488</v>
      </c>
      <c r="Q12" s="1" t="s">
        <v>1489</v>
      </c>
      <c r="R12" s="1" t="s">
        <v>1553</v>
      </c>
      <c r="S12" s="1" t="s">
        <v>1491</v>
      </c>
      <c r="T12" s="1" t="s">
        <v>1492</v>
      </c>
      <c r="U12" s="1" t="s">
        <v>1493</v>
      </c>
      <c r="V12" s="1" t="s">
        <v>1494</v>
      </c>
    </row>
    <row r="13" s="1" customFormat="1" spans="1:22">
      <c r="A13" s="3">
        <v>30485359001</v>
      </c>
      <c r="B13" s="1" t="s">
        <v>1537</v>
      </c>
      <c r="C13" s="1" t="s">
        <v>1554</v>
      </c>
      <c r="D13" s="1" t="s">
        <v>1497</v>
      </c>
      <c r="E13" s="1" t="s">
        <v>1555</v>
      </c>
      <c r="F13" s="1" t="s">
        <v>1524</v>
      </c>
      <c r="G13" s="1" t="s">
        <v>1478</v>
      </c>
      <c r="H13" s="1" t="s">
        <v>1483</v>
      </c>
      <c r="I13" s="1" t="s">
        <v>1556</v>
      </c>
      <c r="J13" s="1" t="s">
        <v>30</v>
      </c>
      <c r="K13" s="1" t="s">
        <v>1557</v>
      </c>
      <c r="L13" s="1" t="s">
        <v>1557</v>
      </c>
      <c r="M13" s="1" t="s">
        <v>1486</v>
      </c>
      <c r="N13" s="1" t="s">
        <v>1486</v>
      </c>
      <c r="O13" s="1" t="s">
        <v>1487</v>
      </c>
      <c r="P13" s="1" t="s">
        <v>1488</v>
      </c>
      <c r="Q13" s="1" t="s">
        <v>1489</v>
      </c>
      <c r="R13" s="1" t="s">
        <v>1558</v>
      </c>
      <c r="S13" s="1" t="s">
        <v>1491</v>
      </c>
      <c r="T13" s="1" t="s">
        <v>1492</v>
      </c>
      <c r="U13" s="1" t="s">
        <v>1493</v>
      </c>
      <c r="V13" s="1" t="s">
        <v>1494</v>
      </c>
    </row>
    <row r="14" s="1" customFormat="1" spans="1:22">
      <c r="A14" s="3">
        <v>999230480628094</v>
      </c>
      <c r="B14" s="1" t="s">
        <v>1537</v>
      </c>
      <c r="C14" s="1" t="s">
        <v>1559</v>
      </c>
      <c r="D14" s="1" t="s">
        <v>1497</v>
      </c>
      <c r="E14" s="1" t="s">
        <v>1560</v>
      </c>
      <c r="F14" s="1" t="s">
        <v>1495</v>
      </c>
      <c r="G14" s="1" t="s">
        <v>1478</v>
      </c>
      <c r="H14" s="1" t="s">
        <v>1483</v>
      </c>
      <c r="I14" s="1" t="s">
        <v>1561</v>
      </c>
      <c r="J14" s="1" t="s">
        <v>30</v>
      </c>
      <c r="K14" s="1" t="s">
        <v>1562</v>
      </c>
      <c r="L14" s="1" t="s">
        <v>1562</v>
      </c>
      <c r="M14" s="1" t="s">
        <v>1486</v>
      </c>
      <c r="N14" s="1" t="s">
        <v>1486</v>
      </c>
      <c r="O14" s="1" t="s">
        <v>1487</v>
      </c>
      <c r="P14" s="1" t="s">
        <v>1488</v>
      </c>
      <c r="Q14" s="1" t="s">
        <v>1489</v>
      </c>
      <c r="R14" s="1" t="s">
        <v>1563</v>
      </c>
      <c r="S14" s="1" t="s">
        <v>1491</v>
      </c>
      <c r="T14" s="1" t="s">
        <v>1492</v>
      </c>
      <c r="U14" s="1" t="s">
        <v>1493</v>
      </c>
      <c r="V14" s="1" t="s">
        <v>1494</v>
      </c>
    </row>
    <row r="15" s="1" customFormat="1" spans="1:22">
      <c r="A15" s="3">
        <v>999230478955934</v>
      </c>
      <c r="B15" s="1" t="s">
        <v>1537</v>
      </c>
      <c r="C15" s="1" t="s">
        <v>1564</v>
      </c>
      <c r="D15" s="1" t="s">
        <v>1565</v>
      </c>
      <c r="E15" s="1" t="s">
        <v>1566</v>
      </c>
      <c r="F15" s="1" t="s">
        <v>1524</v>
      </c>
      <c r="G15" s="1" t="s">
        <v>1478</v>
      </c>
      <c r="H15" s="1" t="s">
        <v>1483</v>
      </c>
      <c r="I15" s="1" t="s">
        <v>1567</v>
      </c>
      <c r="J15" s="1" t="s">
        <v>30</v>
      </c>
      <c r="K15" s="1" t="s">
        <v>1568</v>
      </c>
      <c r="L15" s="1" t="s">
        <v>1568</v>
      </c>
      <c r="M15" s="1" t="s">
        <v>1486</v>
      </c>
      <c r="N15" s="1" t="s">
        <v>1486</v>
      </c>
      <c r="O15" s="1" t="s">
        <v>1487</v>
      </c>
      <c r="P15" s="1" t="s">
        <v>1488</v>
      </c>
      <c r="Q15" s="1" t="s">
        <v>1489</v>
      </c>
      <c r="R15" s="1" t="s">
        <v>1569</v>
      </c>
      <c r="S15" s="1" t="s">
        <v>1491</v>
      </c>
      <c r="T15" s="1" t="s">
        <v>1492</v>
      </c>
      <c r="U15" s="1" t="s">
        <v>1493</v>
      </c>
      <c r="V15" s="1" t="s">
        <v>1494</v>
      </c>
    </row>
    <row r="16" s="1" customFormat="1" spans="1:22">
      <c r="A16" s="3">
        <v>999230478195466</v>
      </c>
      <c r="B16" s="1" t="s">
        <v>1537</v>
      </c>
      <c r="C16" s="1" t="s">
        <v>1570</v>
      </c>
      <c r="D16" s="1" t="s">
        <v>1497</v>
      </c>
      <c r="E16" s="1" t="s">
        <v>1571</v>
      </c>
      <c r="F16" s="1" t="s">
        <v>1524</v>
      </c>
      <c r="G16" s="1" t="s">
        <v>1495</v>
      </c>
      <c r="H16" s="1" t="s">
        <v>1483</v>
      </c>
      <c r="I16" s="1" t="s">
        <v>1572</v>
      </c>
      <c r="J16" s="1" t="s">
        <v>30</v>
      </c>
      <c r="K16" s="1" t="s">
        <v>1573</v>
      </c>
      <c r="L16" s="1" t="s">
        <v>1573</v>
      </c>
      <c r="M16" s="1" t="s">
        <v>1486</v>
      </c>
      <c r="N16" s="1" t="s">
        <v>1486</v>
      </c>
      <c r="O16" s="1" t="s">
        <v>1487</v>
      </c>
      <c r="P16" s="1" t="s">
        <v>1488</v>
      </c>
      <c r="Q16" s="1" t="s">
        <v>1489</v>
      </c>
      <c r="R16" s="1" t="s">
        <v>1574</v>
      </c>
      <c r="S16" s="1" t="s">
        <v>1491</v>
      </c>
      <c r="T16" s="1" t="s">
        <v>1492</v>
      </c>
      <c r="U16" s="1" t="s">
        <v>1493</v>
      </c>
      <c r="V16" s="1" t="s">
        <v>1494</v>
      </c>
    </row>
    <row r="17" s="1" customFormat="1" spans="1:22">
      <c r="A17" s="3">
        <v>999230478180569</v>
      </c>
      <c r="B17" s="1" t="s">
        <v>1537</v>
      </c>
      <c r="C17" s="1" t="s">
        <v>1575</v>
      </c>
      <c r="D17" s="1" t="s">
        <v>1497</v>
      </c>
      <c r="E17" s="1" t="s">
        <v>1571</v>
      </c>
      <c r="F17" s="1" t="s">
        <v>1524</v>
      </c>
      <c r="G17" s="1" t="s">
        <v>1495</v>
      </c>
      <c r="H17" s="1" t="s">
        <v>1483</v>
      </c>
      <c r="I17" s="1" t="s">
        <v>1551</v>
      </c>
      <c r="J17" s="1" t="s">
        <v>30</v>
      </c>
      <c r="K17" s="1" t="s">
        <v>1552</v>
      </c>
      <c r="L17" s="1" t="s">
        <v>1552</v>
      </c>
      <c r="M17" s="1" t="s">
        <v>1486</v>
      </c>
      <c r="N17" s="1" t="s">
        <v>1486</v>
      </c>
      <c r="O17" s="1" t="s">
        <v>1487</v>
      </c>
      <c r="P17" s="1" t="s">
        <v>1488</v>
      </c>
      <c r="Q17" s="1" t="s">
        <v>1489</v>
      </c>
      <c r="R17" s="1" t="s">
        <v>1576</v>
      </c>
      <c r="S17" s="1" t="s">
        <v>1491</v>
      </c>
      <c r="T17" s="1" t="s">
        <v>1492</v>
      </c>
      <c r="U17" s="1" t="s">
        <v>1493</v>
      </c>
      <c r="V17" s="1" t="s">
        <v>1494</v>
      </c>
    </row>
    <row r="18" s="1" customFormat="1" spans="1:22">
      <c r="A18" s="3">
        <v>999230472239551</v>
      </c>
      <c r="B18" s="1" t="s">
        <v>1577</v>
      </c>
      <c r="C18" s="1" t="s">
        <v>1578</v>
      </c>
      <c r="D18" s="1" t="s">
        <v>1497</v>
      </c>
      <c r="E18" s="1" t="s">
        <v>1579</v>
      </c>
      <c r="F18" s="1" t="s">
        <v>1537</v>
      </c>
      <c r="G18" s="1" t="s">
        <v>1524</v>
      </c>
      <c r="H18" s="1" t="s">
        <v>1483</v>
      </c>
      <c r="I18" s="1" t="s">
        <v>1580</v>
      </c>
      <c r="J18" s="1" t="s">
        <v>30</v>
      </c>
      <c r="K18" s="1" t="s">
        <v>1581</v>
      </c>
      <c r="L18" s="1" t="s">
        <v>1581</v>
      </c>
      <c r="M18" s="1" t="s">
        <v>1486</v>
      </c>
      <c r="N18" s="1" t="s">
        <v>1486</v>
      </c>
      <c r="O18" s="1" t="s">
        <v>1487</v>
      </c>
      <c r="P18" s="1" t="s">
        <v>1488</v>
      </c>
      <c r="Q18" s="1" t="s">
        <v>1489</v>
      </c>
      <c r="R18" s="1" t="s">
        <v>1582</v>
      </c>
      <c r="S18" s="1" t="s">
        <v>1491</v>
      </c>
      <c r="T18" s="1" t="s">
        <v>1492</v>
      </c>
      <c r="U18" s="1" t="s">
        <v>1493</v>
      </c>
      <c r="V18" s="1" t="s">
        <v>1494</v>
      </c>
    </row>
    <row r="19" s="1" customFormat="1" spans="1:22">
      <c r="A19" s="3">
        <v>999230471685150</v>
      </c>
      <c r="B19" s="1" t="s">
        <v>1577</v>
      </c>
      <c r="C19" s="1" t="s">
        <v>1583</v>
      </c>
      <c r="D19" s="1" t="s">
        <v>1497</v>
      </c>
      <c r="E19" s="1" t="s">
        <v>1584</v>
      </c>
      <c r="F19" s="1" t="s">
        <v>1537</v>
      </c>
      <c r="G19" s="1" t="s">
        <v>1495</v>
      </c>
      <c r="H19" s="1" t="s">
        <v>1483</v>
      </c>
      <c r="I19" s="1" t="s">
        <v>1585</v>
      </c>
      <c r="J19" s="1" t="s">
        <v>30</v>
      </c>
      <c r="K19" s="1" t="s">
        <v>1586</v>
      </c>
      <c r="L19" s="1" t="s">
        <v>1586</v>
      </c>
      <c r="M19" s="1" t="s">
        <v>1486</v>
      </c>
      <c r="N19" s="1" t="s">
        <v>1486</v>
      </c>
      <c r="O19" s="1" t="s">
        <v>1487</v>
      </c>
      <c r="P19" s="1" t="s">
        <v>1488</v>
      </c>
      <c r="Q19" s="1" t="s">
        <v>1489</v>
      </c>
      <c r="R19" s="1" t="s">
        <v>1587</v>
      </c>
      <c r="S19" s="1" t="s">
        <v>1491</v>
      </c>
      <c r="T19" s="1" t="s">
        <v>1492</v>
      </c>
      <c r="U19" s="1" t="s">
        <v>1493</v>
      </c>
      <c r="V19" s="1" t="s">
        <v>1494</v>
      </c>
    </row>
    <row r="20" s="1" customFormat="1" spans="1:22">
      <c r="A20" s="3">
        <v>999230469622244</v>
      </c>
      <c r="B20" s="1" t="s">
        <v>1577</v>
      </c>
      <c r="C20" s="1" t="s">
        <v>1588</v>
      </c>
      <c r="D20" s="1" t="s">
        <v>1497</v>
      </c>
      <c r="E20" s="1" t="s">
        <v>1589</v>
      </c>
      <c r="F20" s="1" t="s">
        <v>1524</v>
      </c>
      <c r="G20" s="1" t="s">
        <v>1478</v>
      </c>
      <c r="H20" s="1" t="s">
        <v>1483</v>
      </c>
      <c r="I20" s="1" t="s">
        <v>1590</v>
      </c>
      <c r="J20" s="1" t="s">
        <v>30</v>
      </c>
      <c r="K20" s="1" t="s">
        <v>1591</v>
      </c>
      <c r="L20" s="1" t="s">
        <v>1591</v>
      </c>
      <c r="M20" s="1" t="s">
        <v>1486</v>
      </c>
      <c r="N20" s="1" t="s">
        <v>1486</v>
      </c>
      <c r="O20" s="1" t="s">
        <v>1487</v>
      </c>
      <c r="P20" s="1" t="s">
        <v>1488</v>
      </c>
      <c r="Q20" s="1" t="s">
        <v>1489</v>
      </c>
      <c r="R20" s="1" t="s">
        <v>1592</v>
      </c>
      <c r="S20" s="1" t="s">
        <v>1491</v>
      </c>
      <c r="T20" s="1" t="s">
        <v>1492</v>
      </c>
      <c r="U20" s="1" t="s">
        <v>1493</v>
      </c>
      <c r="V20" s="1" t="s">
        <v>1494</v>
      </c>
    </row>
    <row r="21" s="1" customFormat="1" spans="1:22">
      <c r="A21" s="3">
        <v>999230464827797</v>
      </c>
      <c r="B21" s="1" t="s">
        <v>1577</v>
      </c>
      <c r="C21" s="1" t="s">
        <v>1593</v>
      </c>
      <c r="D21" s="1" t="s">
        <v>1594</v>
      </c>
      <c r="E21" s="1" t="s">
        <v>1595</v>
      </c>
      <c r="F21" s="1" t="s">
        <v>1537</v>
      </c>
      <c r="G21" s="1" t="s">
        <v>1524</v>
      </c>
      <c r="H21" s="1" t="s">
        <v>1483</v>
      </c>
      <c r="I21" s="1" t="s">
        <v>1596</v>
      </c>
      <c r="J21" s="1" t="s">
        <v>30</v>
      </c>
      <c r="K21" s="1" t="s">
        <v>1597</v>
      </c>
      <c r="L21" s="1" t="s">
        <v>1597</v>
      </c>
      <c r="M21" s="1" t="s">
        <v>1486</v>
      </c>
      <c r="N21" s="1" t="s">
        <v>1486</v>
      </c>
      <c r="O21" s="1" t="s">
        <v>1487</v>
      </c>
      <c r="P21" s="1" t="s">
        <v>1488</v>
      </c>
      <c r="Q21" s="1" t="s">
        <v>1489</v>
      </c>
      <c r="R21" s="1" t="s">
        <v>1598</v>
      </c>
      <c r="S21" s="1" t="s">
        <v>1491</v>
      </c>
      <c r="T21" s="1" t="s">
        <v>1492</v>
      </c>
      <c r="U21" s="1" t="s">
        <v>1493</v>
      </c>
      <c r="V21" s="1" t="s">
        <v>1523</v>
      </c>
    </row>
    <row r="22" s="1" customFormat="1" spans="1:22">
      <c r="A22" s="3">
        <v>999230464007099</v>
      </c>
      <c r="B22" s="1" t="s">
        <v>1577</v>
      </c>
      <c r="C22" s="1" t="s">
        <v>1599</v>
      </c>
      <c r="D22" s="1" t="s">
        <v>1600</v>
      </c>
      <c r="E22" s="1" t="s">
        <v>1601</v>
      </c>
      <c r="F22" s="1" t="s">
        <v>1537</v>
      </c>
      <c r="G22" s="1" t="s">
        <v>1495</v>
      </c>
      <c r="H22" s="1" t="s">
        <v>1483</v>
      </c>
      <c r="I22" s="1" t="s">
        <v>1602</v>
      </c>
      <c r="J22" s="1" t="s">
        <v>30</v>
      </c>
      <c r="K22" s="1" t="s">
        <v>1603</v>
      </c>
      <c r="L22" s="1" t="s">
        <v>1603</v>
      </c>
      <c r="M22" s="1" t="s">
        <v>1486</v>
      </c>
      <c r="N22" s="1" t="s">
        <v>1486</v>
      </c>
      <c r="O22" s="1" t="s">
        <v>1487</v>
      </c>
      <c r="P22" s="1" t="s">
        <v>1488</v>
      </c>
      <c r="Q22" s="1" t="s">
        <v>1489</v>
      </c>
      <c r="R22" s="1" t="s">
        <v>1604</v>
      </c>
      <c r="S22" s="1" t="s">
        <v>1491</v>
      </c>
      <c r="T22" s="1" t="s">
        <v>1492</v>
      </c>
      <c r="U22" s="1" t="s">
        <v>1493</v>
      </c>
      <c r="V22" s="1" t="s">
        <v>1605</v>
      </c>
    </row>
    <row r="23" s="1" customFormat="1" spans="1:22">
      <c r="A23" s="3">
        <v>999230463569060</v>
      </c>
      <c r="B23" s="1" t="s">
        <v>1577</v>
      </c>
      <c r="C23" s="1" t="s">
        <v>1606</v>
      </c>
      <c r="D23" s="1" t="s">
        <v>1526</v>
      </c>
      <c r="E23" s="1" t="s">
        <v>1607</v>
      </c>
      <c r="F23" s="1" t="s">
        <v>1524</v>
      </c>
      <c r="G23" s="1" t="s">
        <v>1478</v>
      </c>
      <c r="H23" s="1" t="s">
        <v>1483</v>
      </c>
      <c r="I23" s="1" t="s">
        <v>1608</v>
      </c>
      <c r="J23" s="1" t="s">
        <v>30</v>
      </c>
      <c r="K23" s="1" t="s">
        <v>1609</v>
      </c>
      <c r="L23" s="1" t="s">
        <v>1609</v>
      </c>
      <c r="M23" s="1" t="s">
        <v>1486</v>
      </c>
      <c r="N23" s="1" t="s">
        <v>1486</v>
      </c>
      <c r="O23" s="1" t="s">
        <v>1487</v>
      </c>
      <c r="P23" s="1" t="s">
        <v>1488</v>
      </c>
      <c r="Q23" s="1" t="s">
        <v>1489</v>
      </c>
      <c r="R23" s="1" t="s">
        <v>1610</v>
      </c>
      <c r="S23" s="1" t="s">
        <v>1491</v>
      </c>
      <c r="T23" s="1" t="s">
        <v>1492</v>
      </c>
      <c r="U23" s="1" t="s">
        <v>1493</v>
      </c>
      <c r="V23" s="1" t="s">
        <v>1494</v>
      </c>
    </row>
    <row r="24" s="1" customFormat="1" spans="1:22">
      <c r="A24" s="3">
        <v>999230456599982</v>
      </c>
      <c r="B24" s="1" t="s">
        <v>1611</v>
      </c>
      <c r="C24" s="1" t="s">
        <v>1612</v>
      </c>
      <c r="D24" s="1" t="s">
        <v>1497</v>
      </c>
      <c r="E24" s="1" t="s">
        <v>1613</v>
      </c>
      <c r="F24" s="1" t="s">
        <v>1537</v>
      </c>
      <c r="G24" s="1" t="s">
        <v>1524</v>
      </c>
      <c r="H24" s="1" t="s">
        <v>1483</v>
      </c>
      <c r="I24" s="1" t="s">
        <v>1614</v>
      </c>
      <c r="J24" s="1" t="s">
        <v>30</v>
      </c>
      <c r="K24" s="1" t="s">
        <v>1615</v>
      </c>
      <c r="L24" s="1" t="s">
        <v>1615</v>
      </c>
      <c r="M24" s="1" t="s">
        <v>1486</v>
      </c>
      <c r="N24" s="1" t="s">
        <v>1486</v>
      </c>
      <c r="O24" s="1" t="s">
        <v>1487</v>
      </c>
      <c r="P24" s="1" t="s">
        <v>1488</v>
      </c>
      <c r="Q24" s="1" t="s">
        <v>1489</v>
      </c>
      <c r="R24" s="1" t="s">
        <v>1616</v>
      </c>
      <c r="S24" s="1" t="s">
        <v>1491</v>
      </c>
      <c r="T24" s="1" t="s">
        <v>1492</v>
      </c>
      <c r="U24" s="1" t="s">
        <v>1493</v>
      </c>
      <c r="V24" s="1" t="s">
        <v>1494</v>
      </c>
    </row>
    <row r="25" s="1" customFormat="1" spans="1:22">
      <c r="A25" s="3">
        <v>999230456330417</v>
      </c>
      <c r="B25" s="1" t="s">
        <v>1611</v>
      </c>
      <c r="C25" s="1" t="s">
        <v>1617</v>
      </c>
      <c r="D25" s="1" t="s">
        <v>1539</v>
      </c>
      <c r="E25" s="1" t="s">
        <v>1618</v>
      </c>
      <c r="F25" s="1" t="s">
        <v>1537</v>
      </c>
      <c r="G25" s="1" t="s">
        <v>1524</v>
      </c>
      <c r="H25" s="1" t="s">
        <v>1483</v>
      </c>
      <c r="I25" s="1" t="s">
        <v>1619</v>
      </c>
      <c r="J25" s="1" t="s">
        <v>30</v>
      </c>
      <c r="K25" s="1" t="s">
        <v>1620</v>
      </c>
      <c r="L25" s="1" t="s">
        <v>1620</v>
      </c>
      <c r="M25" s="1" t="s">
        <v>1486</v>
      </c>
      <c r="N25" s="1" t="s">
        <v>1486</v>
      </c>
      <c r="O25" s="1" t="s">
        <v>1487</v>
      </c>
      <c r="P25" s="1" t="s">
        <v>1488</v>
      </c>
      <c r="Q25" s="1" t="s">
        <v>1489</v>
      </c>
      <c r="R25" s="1" t="s">
        <v>1621</v>
      </c>
      <c r="S25" s="1" t="s">
        <v>1491</v>
      </c>
      <c r="T25" s="1" t="s">
        <v>1492</v>
      </c>
      <c r="U25" s="1" t="s">
        <v>1493</v>
      </c>
      <c r="V25" s="1" t="s">
        <v>1494</v>
      </c>
    </row>
    <row r="26" s="1" customFormat="1" spans="1:22">
      <c r="A26" s="3">
        <v>999230455618632</v>
      </c>
      <c r="B26" s="1" t="s">
        <v>1611</v>
      </c>
      <c r="C26" s="1" t="s">
        <v>1622</v>
      </c>
      <c r="D26" s="1" t="s">
        <v>1623</v>
      </c>
      <c r="E26" s="1" t="s">
        <v>1624</v>
      </c>
      <c r="F26" s="1" t="s">
        <v>1478</v>
      </c>
      <c r="G26" s="1" t="s">
        <v>1482</v>
      </c>
      <c r="H26" s="1" t="s">
        <v>1483</v>
      </c>
      <c r="I26" s="1" t="s">
        <v>1625</v>
      </c>
      <c r="J26" s="1" t="s">
        <v>30</v>
      </c>
      <c r="K26" s="1" t="s">
        <v>1626</v>
      </c>
      <c r="L26" s="1" t="s">
        <v>1626</v>
      </c>
      <c r="M26" s="1" t="s">
        <v>1486</v>
      </c>
      <c r="N26" s="1" t="s">
        <v>1486</v>
      </c>
      <c r="O26" s="1" t="s">
        <v>1487</v>
      </c>
      <c r="P26" s="1" t="s">
        <v>1488</v>
      </c>
      <c r="Q26" s="1" t="s">
        <v>1489</v>
      </c>
      <c r="R26" s="1" t="s">
        <v>1627</v>
      </c>
      <c r="S26" s="1" t="s">
        <v>1491</v>
      </c>
      <c r="T26" s="1" t="s">
        <v>1492</v>
      </c>
      <c r="U26" s="1" t="s">
        <v>1493</v>
      </c>
      <c r="V26" s="1" t="s">
        <v>1628</v>
      </c>
    </row>
    <row r="27" s="1" customFormat="1" spans="1:22">
      <c r="A27" s="3">
        <v>999230446866817</v>
      </c>
      <c r="B27" s="1" t="s">
        <v>1611</v>
      </c>
      <c r="C27" s="1" t="s">
        <v>1629</v>
      </c>
      <c r="D27" s="1" t="s">
        <v>1526</v>
      </c>
      <c r="E27" s="1" t="s">
        <v>1630</v>
      </c>
      <c r="F27" s="1" t="s">
        <v>1577</v>
      </c>
      <c r="G27" s="1" t="s">
        <v>1537</v>
      </c>
      <c r="H27" s="1" t="s">
        <v>1483</v>
      </c>
      <c r="I27" s="1" t="s">
        <v>1631</v>
      </c>
      <c r="J27" s="1" t="s">
        <v>30</v>
      </c>
      <c r="K27" s="1" t="s">
        <v>1632</v>
      </c>
      <c r="L27" s="1" t="s">
        <v>1632</v>
      </c>
      <c r="M27" s="1" t="s">
        <v>1486</v>
      </c>
      <c r="N27" s="1" t="s">
        <v>1486</v>
      </c>
      <c r="O27" s="1" t="s">
        <v>1487</v>
      </c>
      <c r="P27" s="1" t="s">
        <v>1488</v>
      </c>
      <c r="Q27" s="1" t="s">
        <v>1489</v>
      </c>
      <c r="R27" s="1" t="s">
        <v>1633</v>
      </c>
      <c r="S27" s="1" t="s">
        <v>1491</v>
      </c>
      <c r="T27" s="1" t="s">
        <v>1492</v>
      </c>
      <c r="U27" s="1" t="s">
        <v>1493</v>
      </c>
      <c r="V27" s="1" t="s">
        <v>1494</v>
      </c>
    </row>
    <row r="28" s="1" customFormat="1" spans="1:22">
      <c r="A28" s="3">
        <v>999230445440115</v>
      </c>
      <c r="B28" s="1" t="s">
        <v>1611</v>
      </c>
      <c r="C28" s="1" t="s">
        <v>1634</v>
      </c>
      <c r="D28" s="1" t="s">
        <v>1526</v>
      </c>
      <c r="E28" s="1" t="s">
        <v>1635</v>
      </c>
      <c r="F28" s="1" t="s">
        <v>1577</v>
      </c>
      <c r="G28" s="1" t="s">
        <v>1537</v>
      </c>
      <c r="H28" s="1" t="s">
        <v>1483</v>
      </c>
      <c r="I28" s="1" t="s">
        <v>1636</v>
      </c>
      <c r="J28" s="1" t="s">
        <v>30</v>
      </c>
      <c r="K28" s="1" t="s">
        <v>1637</v>
      </c>
      <c r="L28" s="1" t="s">
        <v>1637</v>
      </c>
      <c r="M28" s="1" t="s">
        <v>1486</v>
      </c>
      <c r="N28" s="1" t="s">
        <v>1486</v>
      </c>
      <c r="O28" s="1" t="s">
        <v>1487</v>
      </c>
      <c r="P28" s="1" t="s">
        <v>1488</v>
      </c>
      <c r="Q28" s="1" t="s">
        <v>1489</v>
      </c>
      <c r="R28" s="1" t="s">
        <v>1638</v>
      </c>
      <c r="S28" s="1" t="s">
        <v>1491</v>
      </c>
      <c r="T28" s="1" t="s">
        <v>1492</v>
      </c>
      <c r="U28" s="1" t="s">
        <v>1493</v>
      </c>
      <c r="V28" s="1" t="s">
        <v>1494</v>
      </c>
    </row>
    <row r="29" s="1" customFormat="1" spans="1:22">
      <c r="A29" s="3">
        <v>999230445142175</v>
      </c>
      <c r="B29" s="1" t="s">
        <v>1611</v>
      </c>
      <c r="C29" s="1" t="s">
        <v>1639</v>
      </c>
      <c r="D29" s="1" t="s">
        <v>1640</v>
      </c>
      <c r="E29" s="1" t="s">
        <v>1641</v>
      </c>
      <c r="F29" s="1" t="s">
        <v>1577</v>
      </c>
      <c r="G29" s="1" t="s">
        <v>1495</v>
      </c>
      <c r="H29" s="1" t="s">
        <v>1483</v>
      </c>
      <c r="I29" s="1" t="s">
        <v>1642</v>
      </c>
      <c r="J29" s="1" t="s">
        <v>30</v>
      </c>
      <c r="K29" s="1" t="s">
        <v>1643</v>
      </c>
      <c r="L29" s="1" t="s">
        <v>1643</v>
      </c>
      <c r="M29" s="1" t="s">
        <v>1486</v>
      </c>
      <c r="N29" s="1" t="s">
        <v>1486</v>
      </c>
      <c r="O29" s="1" t="s">
        <v>1487</v>
      </c>
      <c r="P29" s="1" t="s">
        <v>1488</v>
      </c>
      <c r="Q29" s="1" t="s">
        <v>1489</v>
      </c>
      <c r="R29" s="1" t="s">
        <v>1644</v>
      </c>
      <c r="S29" s="1" t="s">
        <v>1491</v>
      </c>
      <c r="T29" s="1" t="s">
        <v>1492</v>
      </c>
      <c r="U29" s="1" t="s">
        <v>1493</v>
      </c>
      <c r="V29" s="1" t="s">
        <v>1523</v>
      </c>
    </row>
    <row r="30" s="1" customFormat="1" spans="1:22">
      <c r="A30" s="3">
        <v>999230445088787</v>
      </c>
      <c r="B30" s="1" t="s">
        <v>1611</v>
      </c>
      <c r="C30" s="1" t="s">
        <v>1645</v>
      </c>
      <c r="D30" s="1" t="s">
        <v>1526</v>
      </c>
      <c r="E30" s="1" t="s">
        <v>1646</v>
      </c>
      <c r="F30" s="1" t="s">
        <v>1611</v>
      </c>
      <c r="G30" s="1" t="s">
        <v>1577</v>
      </c>
      <c r="H30" s="1" t="s">
        <v>1483</v>
      </c>
      <c r="I30" s="1" t="s">
        <v>1636</v>
      </c>
      <c r="J30" s="1" t="s">
        <v>30</v>
      </c>
      <c r="K30" s="1" t="s">
        <v>1637</v>
      </c>
      <c r="L30" s="1" t="s">
        <v>1637</v>
      </c>
      <c r="M30" s="1" t="s">
        <v>1486</v>
      </c>
      <c r="N30" s="1" t="s">
        <v>1486</v>
      </c>
      <c r="O30" s="1" t="s">
        <v>1487</v>
      </c>
      <c r="P30" s="1" t="s">
        <v>1488</v>
      </c>
      <c r="Q30" s="1" t="s">
        <v>1489</v>
      </c>
      <c r="R30" s="1" t="s">
        <v>1647</v>
      </c>
      <c r="S30" s="1" t="s">
        <v>1491</v>
      </c>
      <c r="T30" s="1" t="s">
        <v>1492</v>
      </c>
      <c r="U30" s="1" t="s">
        <v>1493</v>
      </c>
      <c r="V30" s="1" t="s">
        <v>1494</v>
      </c>
    </row>
    <row r="31" s="1" customFormat="1" spans="1:22">
      <c r="A31" s="3">
        <v>999230443588273</v>
      </c>
      <c r="B31" s="1" t="s">
        <v>1611</v>
      </c>
      <c r="C31" s="1" t="s">
        <v>1648</v>
      </c>
      <c r="D31" s="1" t="s">
        <v>1526</v>
      </c>
      <c r="E31" s="1" t="s">
        <v>1649</v>
      </c>
      <c r="F31" s="1" t="s">
        <v>1611</v>
      </c>
      <c r="G31" s="1" t="s">
        <v>1577</v>
      </c>
      <c r="H31" s="1" t="s">
        <v>1483</v>
      </c>
      <c r="I31" s="1" t="s">
        <v>1650</v>
      </c>
      <c r="J31" s="1" t="s">
        <v>30</v>
      </c>
      <c r="K31" s="1" t="s">
        <v>1651</v>
      </c>
      <c r="L31" s="1" t="s">
        <v>1651</v>
      </c>
      <c r="M31" s="1" t="s">
        <v>1486</v>
      </c>
      <c r="N31" s="1" t="s">
        <v>1486</v>
      </c>
      <c r="O31" s="1" t="s">
        <v>1487</v>
      </c>
      <c r="P31" s="1" t="s">
        <v>1488</v>
      </c>
      <c r="Q31" s="1" t="s">
        <v>1489</v>
      </c>
      <c r="R31" s="1" t="s">
        <v>1652</v>
      </c>
      <c r="S31" s="1" t="s">
        <v>1491</v>
      </c>
      <c r="T31" s="1" t="s">
        <v>1492</v>
      </c>
      <c r="U31" s="1" t="s">
        <v>1493</v>
      </c>
      <c r="V31" s="1" t="s">
        <v>1494</v>
      </c>
    </row>
    <row r="32" s="1" customFormat="1" spans="1:22">
      <c r="A32" s="3">
        <v>999230442700148</v>
      </c>
      <c r="B32" s="1" t="s">
        <v>1611</v>
      </c>
      <c r="C32" s="1" t="s">
        <v>1653</v>
      </c>
      <c r="D32" s="1" t="s">
        <v>1526</v>
      </c>
      <c r="E32" s="1" t="s">
        <v>1654</v>
      </c>
      <c r="F32" s="1" t="s">
        <v>1611</v>
      </c>
      <c r="G32" s="1" t="s">
        <v>1577</v>
      </c>
      <c r="H32" s="1" t="s">
        <v>1483</v>
      </c>
      <c r="I32" s="1" t="s">
        <v>1655</v>
      </c>
      <c r="J32" s="1" t="s">
        <v>30</v>
      </c>
      <c r="K32" s="1" t="s">
        <v>1656</v>
      </c>
      <c r="L32" s="1" t="s">
        <v>1656</v>
      </c>
      <c r="M32" s="1" t="s">
        <v>1486</v>
      </c>
      <c r="N32" s="1" t="s">
        <v>1486</v>
      </c>
      <c r="O32" s="1" t="s">
        <v>1487</v>
      </c>
      <c r="P32" s="1" t="s">
        <v>1488</v>
      </c>
      <c r="Q32" s="1" t="s">
        <v>1489</v>
      </c>
      <c r="R32" s="1" t="s">
        <v>1657</v>
      </c>
      <c r="S32" s="1" t="s">
        <v>1491</v>
      </c>
      <c r="T32" s="1" t="s">
        <v>1492</v>
      </c>
      <c r="U32" s="1" t="s">
        <v>1493</v>
      </c>
      <c r="V32" s="1" t="s">
        <v>1494</v>
      </c>
    </row>
    <row r="33" s="1" customFormat="1" spans="1:22">
      <c r="A33" s="3">
        <v>999230442579210</v>
      </c>
      <c r="B33" s="1" t="s">
        <v>1658</v>
      </c>
      <c r="C33" s="1" t="s">
        <v>1659</v>
      </c>
      <c r="D33" s="1" t="s">
        <v>1660</v>
      </c>
      <c r="E33" s="1" t="s">
        <v>1661</v>
      </c>
      <c r="F33" s="1" t="s">
        <v>1478</v>
      </c>
      <c r="G33" s="1" t="s">
        <v>1482</v>
      </c>
      <c r="H33" s="1" t="s">
        <v>1483</v>
      </c>
      <c r="I33" s="1" t="s">
        <v>1662</v>
      </c>
      <c r="J33" s="1" t="s">
        <v>30</v>
      </c>
      <c r="K33" s="1" t="s">
        <v>1663</v>
      </c>
      <c r="L33" s="1" t="s">
        <v>1663</v>
      </c>
      <c r="M33" s="1" t="s">
        <v>1486</v>
      </c>
      <c r="N33" s="1" t="s">
        <v>1486</v>
      </c>
      <c r="O33" s="1" t="s">
        <v>1487</v>
      </c>
      <c r="P33" s="1" t="s">
        <v>1488</v>
      </c>
      <c r="Q33" s="1" t="s">
        <v>1489</v>
      </c>
      <c r="R33" s="1" t="s">
        <v>1664</v>
      </c>
      <c r="S33" s="1" t="s">
        <v>1491</v>
      </c>
      <c r="T33" s="1" t="s">
        <v>1492</v>
      </c>
      <c r="U33" s="1" t="s">
        <v>1665</v>
      </c>
      <c r="V33" s="1" t="s">
        <v>1523</v>
      </c>
    </row>
    <row r="34" s="1" customFormat="1" spans="1:22">
      <c r="A34" s="3">
        <v>999230441925384</v>
      </c>
      <c r="B34" s="1" t="s">
        <v>1658</v>
      </c>
      <c r="C34" s="1" t="s">
        <v>1666</v>
      </c>
      <c r="D34" s="1" t="s">
        <v>1497</v>
      </c>
      <c r="E34" s="1" t="s">
        <v>1667</v>
      </c>
      <c r="F34" s="1" t="s">
        <v>1577</v>
      </c>
      <c r="G34" s="1" t="s">
        <v>1495</v>
      </c>
      <c r="H34" s="1" t="s">
        <v>1483</v>
      </c>
      <c r="I34" s="1" t="s">
        <v>1668</v>
      </c>
      <c r="J34" s="1" t="s">
        <v>30</v>
      </c>
      <c r="K34" s="1" t="s">
        <v>1669</v>
      </c>
      <c r="L34" s="1" t="s">
        <v>1669</v>
      </c>
      <c r="M34" s="1" t="s">
        <v>1486</v>
      </c>
      <c r="N34" s="1" t="s">
        <v>1486</v>
      </c>
      <c r="O34" s="1" t="s">
        <v>1487</v>
      </c>
      <c r="P34" s="1" t="s">
        <v>1488</v>
      </c>
      <c r="Q34" s="1" t="s">
        <v>1489</v>
      </c>
      <c r="R34" s="1" t="s">
        <v>1670</v>
      </c>
      <c r="S34" s="1" t="s">
        <v>1491</v>
      </c>
      <c r="T34" s="1" t="s">
        <v>1492</v>
      </c>
      <c r="U34" s="1" t="s">
        <v>1493</v>
      </c>
      <c r="V34" s="1" t="s">
        <v>1494</v>
      </c>
    </row>
    <row r="35" s="1" customFormat="1" spans="1:22">
      <c r="A35" s="3">
        <v>999230440456647</v>
      </c>
      <c r="B35" s="1" t="s">
        <v>1658</v>
      </c>
      <c r="C35" s="1" t="s">
        <v>1671</v>
      </c>
      <c r="D35" s="1" t="s">
        <v>1672</v>
      </c>
      <c r="E35" s="1" t="s">
        <v>1673</v>
      </c>
      <c r="F35" s="1" t="s">
        <v>1611</v>
      </c>
      <c r="G35" s="1" t="s">
        <v>1577</v>
      </c>
      <c r="H35" s="1" t="s">
        <v>1483</v>
      </c>
      <c r="I35" s="1" t="s">
        <v>1674</v>
      </c>
      <c r="J35" s="1" t="s">
        <v>30</v>
      </c>
      <c r="K35" s="1" t="s">
        <v>1675</v>
      </c>
      <c r="L35" s="1" t="s">
        <v>1675</v>
      </c>
      <c r="M35" s="1" t="s">
        <v>1486</v>
      </c>
      <c r="N35" s="1" t="s">
        <v>1486</v>
      </c>
      <c r="O35" s="1" t="s">
        <v>1487</v>
      </c>
      <c r="P35" s="1" t="s">
        <v>1488</v>
      </c>
      <c r="Q35" s="1" t="s">
        <v>1489</v>
      </c>
      <c r="R35" s="1" t="s">
        <v>1676</v>
      </c>
      <c r="S35" s="1" t="s">
        <v>1491</v>
      </c>
      <c r="T35" s="1" t="s">
        <v>1492</v>
      </c>
      <c r="U35" s="1" t="s">
        <v>1493</v>
      </c>
      <c r="V35" s="1" t="s">
        <v>1677</v>
      </c>
    </row>
    <row r="36" s="1" customFormat="1" spans="1:22">
      <c r="A36" s="3">
        <v>999230436716629</v>
      </c>
      <c r="B36" s="1" t="s">
        <v>1658</v>
      </c>
      <c r="C36" s="1" t="s">
        <v>1678</v>
      </c>
      <c r="D36" s="1" t="s">
        <v>1679</v>
      </c>
      <c r="E36" s="1" t="s">
        <v>1680</v>
      </c>
      <c r="F36" s="1" t="s">
        <v>1524</v>
      </c>
      <c r="G36" s="1" t="s">
        <v>1495</v>
      </c>
      <c r="H36" s="1" t="s">
        <v>1483</v>
      </c>
      <c r="I36" s="1" t="s">
        <v>1681</v>
      </c>
      <c r="J36" s="1" t="s">
        <v>30</v>
      </c>
      <c r="K36" s="1" t="s">
        <v>1682</v>
      </c>
      <c r="L36" s="1" t="s">
        <v>1682</v>
      </c>
      <c r="M36" s="1" t="s">
        <v>1486</v>
      </c>
      <c r="N36" s="1" t="s">
        <v>1486</v>
      </c>
      <c r="O36" s="1" t="s">
        <v>1487</v>
      </c>
      <c r="P36" s="1" t="s">
        <v>1488</v>
      </c>
      <c r="Q36" s="1" t="s">
        <v>1489</v>
      </c>
      <c r="R36" s="1" t="s">
        <v>1683</v>
      </c>
      <c r="S36" s="1" t="s">
        <v>1491</v>
      </c>
      <c r="T36" s="1" t="s">
        <v>1492</v>
      </c>
      <c r="U36" s="1" t="s">
        <v>1493</v>
      </c>
      <c r="V36" s="1" t="s">
        <v>1628</v>
      </c>
    </row>
    <row r="37" s="1" customFormat="1" spans="1:22">
      <c r="A37" s="3">
        <v>999230436588169</v>
      </c>
      <c r="B37" s="1" t="s">
        <v>1658</v>
      </c>
      <c r="C37" s="1" t="s">
        <v>1684</v>
      </c>
      <c r="D37" s="1" t="s">
        <v>1685</v>
      </c>
      <c r="E37" s="1" t="s">
        <v>1686</v>
      </c>
      <c r="F37" s="1" t="s">
        <v>1537</v>
      </c>
      <c r="G37" s="1" t="s">
        <v>1495</v>
      </c>
      <c r="H37" s="1" t="s">
        <v>1483</v>
      </c>
      <c r="I37" s="1" t="s">
        <v>1687</v>
      </c>
      <c r="J37" s="1" t="s">
        <v>30</v>
      </c>
      <c r="K37" s="1" t="s">
        <v>1688</v>
      </c>
      <c r="L37" s="1" t="s">
        <v>1688</v>
      </c>
      <c r="M37" s="1" t="s">
        <v>1486</v>
      </c>
      <c r="N37" s="1" t="s">
        <v>1486</v>
      </c>
      <c r="O37" s="1" t="s">
        <v>1487</v>
      </c>
      <c r="P37" s="1" t="s">
        <v>1488</v>
      </c>
      <c r="Q37" s="1" t="s">
        <v>1489</v>
      </c>
      <c r="R37" s="1" t="s">
        <v>1689</v>
      </c>
      <c r="S37" s="1" t="s">
        <v>1491</v>
      </c>
      <c r="T37" s="1" t="s">
        <v>1492</v>
      </c>
      <c r="U37" s="1" t="s">
        <v>1493</v>
      </c>
      <c r="V37" s="1" t="s">
        <v>1494</v>
      </c>
    </row>
    <row r="38" s="1" customFormat="1" spans="1:22">
      <c r="A38" s="3">
        <v>999230436420137</v>
      </c>
      <c r="B38" s="1" t="s">
        <v>1658</v>
      </c>
      <c r="C38" s="1" t="s">
        <v>1690</v>
      </c>
      <c r="D38" s="1" t="s">
        <v>1526</v>
      </c>
      <c r="E38" s="1" t="s">
        <v>1691</v>
      </c>
      <c r="F38" s="1" t="s">
        <v>1478</v>
      </c>
      <c r="G38" s="1" t="s">
        <v>1482</v>
      </c>
      <c r="H38" s="1" t="s">
        <v>1483</v>
      </c>
      <c r="I38" s="1" t="s">
        <v>1692</v>
      </c>
      <c r="J38" s="1" t="s">
        <v>30</v>
      </c>
      <c r="K38" s="1" t="s">
        <v>1693</v>
      </c>
      <c r="L38" s="1" t="s">
        <v>1693</v>
      </c>
      <c r="M38" s="1" t="s">
        <v>1486</v>
      </c>
      <c r="N38" s="1" t="s">
        <v>1486</v>
      </c>
      <c r="O38" s="1" t="s">
        <v>1487</v>
      </c>
      <c r="P38" s="1" t="s">
        <v>1488</v>
      </c>
      <c r="Q38" s="1" t="s">
        <v>1489</v>
      </c>
      <c r="R38" s="1" t="s">
        <v>1694</v>
      </c>
      <c r="S38" s="1" t="s">
        <v>1491</v>
      </c>
      <c r="T38" s="1" t="s">
        <v>1492</v>
      </c>
      <c r="U38" s="1" t="s">
        <v>1493</v>
      </c>
      <c r="V38" s="1" t="s">
        <v>1494</v>
      </c>
    </row>
    <row r="39" s="1" customFormat="1" spans="1:22">
      <c r="A39" s="3">
        <v>999230435580693</v>
      </c>
      <c r="B39" s="1" t="s">
        <v>1658</v>
      </c>
      <c r="C39" s="1" t="s">
        <v>1695</v>
      </c>
      <c r="D39" s="1" t="s">
        <v>1696</v>
      </c>
      <c r="E39" s="1" t="s">
        <v>1697</v>
      </c>
      <c r="F39" s="1" t="s">
        <v>1577</v>
      </c>
      <c r="G39" s="1" t="s">
        <v>1524</v>
      </c>
      <c r="H39" s="1" t="s">
        <v>1483</v>
      </c>
      <c r="I39" s="1" t="s">
        <v>1698</v>
      </c>
      <c r="J39" s="1" t="s">
        <v>30</v>
      </c>
      <c r="K39" s="1" t="s">
        <v>1699</v>
      </c>
      <c r="L39" s="1" t="s">
        <v>1699</v>
      </c>
      <c r="M39" s="1" t="s">
        <v>1486</v>
      </c>
      <c r="N39" s="1" t="s">
        <v>1486</v>
      </c>
      <c r="O39" s="1" t="s">
        <v>1487</v>
      </c>
      <c r="P39" s="1" t="s">
        <v>1488</v>
      </c>
      <c r="Q39" s="1" t="s">
        <v>1489</v>
      </c>
      <c r="R39" s="1" t="s">
        <v>1700</v>
      </c>
      <c r="S39" s="1" t="s">
        <v>1491</v>
      </c>
      <c r="T39" s="1" t="s">
        <v>1492</v>
      </c>
      <c r="U39" s="1" t="s">
        <v>1493</v>
      </c>
      <c r="V39" s="1" t="s">
        <v>1523</v>
      </c>
    </row>
    <row r="40" s="1" customFormat="1" spans="1:22">
      <c r="A40" s="3">
        <v>30435249588</v>
      </c>
      <c r="B40" s="1" t="s">
        <v>1658</v>
      </c>
      <c r="C40" s="1" t="s">
        <v>1701</v>
      </c>
      <c r="D40" s="1" t="s">
        <v>1702</v>
      </c>
      <c r="E40" s="1" t="s">
        <v>1703</v>
      </c>
      <c r="F40" s="1" t="s">
        <v>1611</v>
      </c>
      <c r="G40" s="1" t="s">
        <v>1577</v>
      </c>
      <c r="H40" s="1" t="s">
        <v>1483</v>
      </c>
      <c r="I40" s="1" t="s">
        <v>1704</v>
      </c>
      <c r="J40" s="1" t="s">
        <v>30</v>
      </c>
      <c r="K40" s="1" t="s">
        <v>1705</v>
      </c>
      <c r="L40" s="1" t="s">
        <v>1705</v>
      </c>
      <c r="M40" s="1" t="s">
        <v>1486</v>
      </c>
      <c r="N40" s="1" t="s">
        <v>1486</v>
      </c>
      <c r="O40" s="1" t="s">
        <v>1487</v>
      </c>
      <c r="P40" s="1" t="s">
        <v>1488</v>
      </c>
      <c r="Q40" s="1" t="s">
        <v>1489</v>
      </c>
      <c r="R40" s="1" t="s">
        <v>1706</v>
      </c>
      <c r="S40" s="1" t="s">
        <v>1491</v>
      </c>
      <c r="T40" s="1" t="s">
        <v>1492</v>
      </c>
      <c r="U40" s="1" t="s">
        <v>1493</v>
      </c>
      <c r="V40" s="1" t="s">
        <v>1494</v>
      </c>
    </row>
    <row r="41" s="1" customFormat="1" spans="1:22">
      <c r="A41" s="3">
        <v>999230433662091</v>
      </c>
      <c r="B41" s="1" t="s">
        <v>1658</v>
      </c>
      <c r="C41" s="1" t="s">
        <v>1707</v>
      </c>
      <c r="D41" s="1" t="s">
        <v>1708</v>
      </c>
      <c r="E41" s="1" t="s">
        <v>1709</v>
      </c>
      <c r="F41" s="1" t="s">
        <v>1537</v>
      </c>
      <c r="G41" s="1" t="s">
        <v>1495</v>
      </c>
      <c r="H41" s="1" t="s">
        <v>1483</v>
      </c>
      <c r="I41" s="1" t="s">
        <v>1710</v>
      </c>
      <c r="J41" s="1" t="s">
        <v>30</v>
      </c>
      <c r="K41" s="1" t="s">
        <v>1711</v>
      </c>
      <c r="L41" s="1" t="s">
        <v>1711</v>
      </c>
      <c r="M41" s="1" t="s">
        <v>1486</v>
      </c>
      <c r="N41" s="1" t="s">
        <v>1486</v>
      </c>
      <c r="O41" s="1" t="s">
        <v>1487</v>
      </c>
      <c r="P41" s="1" t="s">
        <v>1488</v>
      </c>
      <c r="Q41" s="1" t="s">
        <v>1489</v>
      </c>
      <c r="R41" s="1" t="s">
        <v>1712</v>
      </c>
      <c r="S41" s="1" t="s">
        <v>1491</v>
      </c>
      <c r="T41" s="1" t="s">
        <v>1492</v>
      </c>
      <c r="U41" s="1" t="s">
        <v>1493</v>
      </c>
      <c r="V41" s="1" t="s">
        <v>1494</v>
      </c>
    </row>
    <row r="42" s="1" customFormat="1" spans="1:22">
      <c r="A42" s="1" t="s">
        <v>1713</v>
      </c>
      <c r="B42" s="1" t="s">
        <v>1658</v>
      </c>
      <c r="C42" s="1" t="s">
        <v>1714</v>
      </c>
      <c r="D42" s="1" t="s">
        <v>1715</v>
      </c>
      <c r="E42" s="1" t="s">
        <v>1716</v>
      </c>
      <c r="F42" s="1" t="s">
        <v>1478</v>
      </c>
      <c r="G42" s="1" t="s">
        <v>1482</v>
      </c>
      <c r="H42" s="1" t="s">
        <v>1483</v>
      </c>
      <c r="I42" s="1" t="s">
        <v>1487</v>
      </c>
      <c r="J42" s="1" t="s">
        <v>30</v>
      </c>
      <c r="K42" s="1" t="s">
        <v>1487</v>
      </c>
      <c r="L42" s="1" t="s">
        <v>1487</v>
      </c>
      <c r="M42" s="1" t="s">
        <v>1486</v>
      </c>
      <c r="N42" s="1" t="s">
        <v>1486</v>
      </c>
      <c r="O42" s="1" t="s">
        <v>1487</v>
      </c>
      <c r="P42" s="1" t="s">
        <v>1488</v>
      </c>
      <c r="Q42" s="1" t="s">
        <v>1489</v>
      </c>
      <c r="R42" s="1" t="s">
        <v>1717</v>
      </c>
      <c r="S42" s="1" t="s">
        <v>1491</v>
      </c>
      <c r="T42" s="1" t="s">
        <v>1492</v>
      </c>
      <c r="U42" s="1" t="s">
        <v>1493</v>
      </c>
      <c r="V42" s="1" t="s">
        <v>1494</v>
      </c>
    </row>
    <row r="43" s="1" customFormat="1" spans="1:22">
      <c r="A43" s="3">
        <v>999230431574045</v>
      </c>
      <c r="B43" s="1" t="s">
        <v>1658</v>
      </c>
      <c r="C43" s="1" t="s">
        <v>1718</v>
      </c>
      <c r="D43" s="1" t="s">
        <v>1719</v>
      </c>
      <c r="E43" s="1" t="s">
        <v>1720</v>
      </c>
      <c r="F43" s="1" t="s">
        <v>1495</v>
      </c>
      <c r="G43" s="1" t="s">
        <v>1482</v>
      </c>
      <c r="H43" s="1" t="s">
        <v>1483</v>
      </c>
      <c r="I43" s="1" t="s">
        <v>1721</v>
      </c>
      <c r="J43" s="1" t="s">
        <v>30</v>
      </c>
      <c r="K43" s="1" t="s">
        <v>1722</v>
      </c>
      <c r="L43" s="1" t="s">
        <v>1722</v>
      </c>
      <c r="M43" s="1" t="s">
        <v>1486</v>
      </c>
      <c r="N43" s="1" t="s">
        <v>1486</v>
      </c>
      <c r="O43" s="1" t="s">
        <v>1487</v>
      </c>
      <c r="P43" s="1" t="s">
        <v>1488</v>
      </c>
      <c r="Q43" s="1" t="s">
        <v>1489</v>
      </c>
      <c r="R43" s="1" t="s">
        <v>1723</v>
      </c>
      <c r="S43" s="1" t="s">
        <v>1491</v>
      </c>
      <c r="T43" s="1" t="s">
        <v>1492</v>
      </c>
      <c r="U43" s="1" t="s">
        <v>1493</v>
      </c>
      <c r="V43" s="1" t="s">
        <v>1523</v>
      </c>
    </row>
    <row r="44" s="1" customFormat="1" spans="1:22">
      <c r="A44" s="3">
        <v>999230431346357</v>
      </c>
      <c r="B44" s="1" t="s">
        <v>1658</v>
      </c>
      <c r="C44" s="1" t="s">
        <v>1724</v>
      </c>
      <c r="D44" s="1" t="s">
        <v>1725</v>
      </c>
      <c r="E44" s="1" t="s">
        <v>1726</v>
      </c>
      <c r="F44" s="1" t="s">
        <v>1658</v>
      </c>
      <c r="G44" s="1" t="s">
        <v>1577</v>
      </c>
      <c r="H44" s="1" t="s">
        <v>1483</v>
      </c>
      <c r="I44" s="1" t="s">
        <v>1727</v>
      </c>
      <c r="J44" s="1" t="s">
        <v>30</v>
      </c>
      <c r="K44" s="1" t="s">
        <v>1728</v>
      </c>
      <c r="L44" s="1" t="s">
        <v>1728</v>
      </c>
      <c r="M44" s="1" t="s">
        <v>1486</v>
      </c>
      <c r="N44" s="1" t="s">
        <v>1486</v>
      </c>
      <c r="O44" s="1" t="s">
        <v>1487</v>
      </c>
      <c r="P44" s="1" t="s">
        <v>1488</v>
      </c>
      <c r="Q44" s="1" t="s">
        <v>1489</v>
      </c>
      <c r="R44" s="1" t="s">
        <v>1729</v>
      </c>
      <c r="S44" s="1" t="s">
        <v>1491</v>
      </c>
      <c r="T44" s="1" t="s">
        <v>1492</v>
      </c>
      <c r="U44" s="1" t="s">
        <v>1493</v>
      </c>
      <c r="V44" s="1" t="s">
        <v>1605</v>
      </c>
    </row>
    <row r="45" s="1" customFormat="1" spans="1:22">
      <c r="A45" s="3">
        <v>30431209703</v>
      </c>
      <c r="B45" s="1" t="s">
        <v>1658</v>
      </c>
      <c r="C45" s="1" t="s">
        <v>1730</v>
      </c>
      <c r="D45" s="1" t="s">
        <v>1497</v>
      </c>
      <c r="E45" s="1" t="s">
        <v>1731</v>
      </c>
      <c r="F45" s="1" t="s">
        <v>1611</v>
      </c>
      <c r="G45" s="1" t="s">
        <v>1577</v>
      </c>
      <c r="H45" s="1" t="s">
        <v>1483</v>
      </c>
      <c r="I45" s="1" t="s">
        <v>1732</v>
      </c>
      <c r="J45" s="1" t="s">
        <v>30</v>
      </c>
      <c r="K45" s="1" t="s">
        <v>1733</v>
      </c>
      <c r="L45" s="1" t="s">
        <v>1733</v>
      </c>
      <c r="M45" s="1" t="s">
        <v>1486</v>
      </c>
      <c r="N45" s="1" t="s">
        <v>1486</v>
      </c>
      <c r="O45" s="1" t="s">
        <v>1487</v>
      </c>
      <c r="P45" s="1" t="s">
        <v>1488</v>
      </c>
      <c r="Q45" s="1" t="s">
        <v>1489</v>
      </c>
      <c r="R45" s="1" t="s">
        <v>1734</v>
      </c>
      <c r="S45" s="1" t="s">
        <v>1491</v>
      </c>
      <c r="T45" s="1" t="s">
        <v>1492</v>
      </c>
      <c r="U45" s="1" t="s">
        <v>1493</v>
      </c>
      <c r="V45" s="1" t="s">
        <v>1494</v>
      </c>
    </row>
    <row r="46" s="1" customFormat="1" spans="1:22">
      <c r="A46" s="3">
        <v>30431209723</v>
      </c>
      <c r="B46" s="1" t="s">
        <v>1658</v>
      </c>
      <c r="C46" s="1" t="s">
        <v>1735</v>
      </c>
      <c r="D46" s="1" t="s">
        <v>1497</v>
      </c>
      <c r="E46" s="1" t="s">
        <v>1736</v>
      </c>
      <c r="F46" s="1" t="s">
        <v>1611</v>
      </c>
      <c r="G46" s="1" t="s">
        <v>1577</v>
      </c>
      <c r="H46" s="1" t="s">
        <v>1483</v>
      </c>
      <c r="I46" s="1" t="s">
        <v>1737</v>
      </c>
      <c r="J46" s="1" t="s">
        <v>30</v>
      </c>
      <c r="K46" s="1" t="s">
        <v>1738</v>
      </c>
      <c r="L46" s="1" t="s">
        <v>1738</v>
      </c>
      <c r="M46" s="1" t="s">
        <v>1486</v>
      </c>
      <c r="N46" s="1" t="s">
        <v>1486</v>
      </c>
      <c r="O46" s="1" t="s">
        <v>1487</v>
      </c>
      <c r="P46" s="1" t="s">
        <v>1488</v>
      </c>
      <c r="Q46" s="1" t="s">
        <v>1489</v>
      </c>
      <c r="R46" s="1" t="s">
        <v>1739</v>
      </c>
      <c r="S46" s="1" t="s">
        <v>1491</v>
      </c>
      <c r="T46" s="1" t="s">
        <v>1492</v>
      </c>
      <c r="U46" s="1" t="s">
        <v>1493</v>
      </c>
      <c r="V46" s="1" t="s">
        <v>1494</v>
      </c>
    </row>
    <row r="47" s="1" customFormat="1" spans="1:22">
      <c r="A47" s="3">
        <v>999230431025465</v>
      </c>
      <c r="B47" s="1" t="s">
        <v>1658</v>
      </c>
      <c r="C47" s="1" t="s">
        <v>1740</v>
      </c>
      <c r="D47" s="1" t="s">
        <v>1702</v>
      </c>
      <c r="E47" s="1" t="s">
        <v>1571</v>
      </c>
      <c r="F47" s="1" t="s">
        <v>1611</v>
      </c>
      <c r="G47" s="1" t="s">
        <v>1577</v>
      </c>
      <c r="H47" s="1" t="s">
        <v>1483</v>
      </c>
      <c r="I47" s="1" t="s">
        <v>1741</v>
      </c>
      <c r="J47" s="1" t="s">
        <v>30</v>
      </c>
      <c r="K47" s="1" t="s">
        <v>1742</v>
      </c>
      <c r="L47" s="1" t="s">
        <v>1742</v>
      </c>
      <c r="M47" s="1" t="s">
        <v>1486</v>
      </c>
      <c r="N47" s="1" t="s">
        <v>1486</v>
      </c>
      <c r="O47" s="1" t="s">
        <v>1487</v>
      </c>
      <c r="P47" s="1" t="s">
        <v>1488</v>
      </c>
      <c r="Q47" s="1" t="s">
        <v>1489</v>
      </c>
      <c r="R47" s="1" t="s">
        <v>1743</v>
      </c>
      <c r="S47" s="1" t="s">
        <v>1491</v>
      </c>
      <c r="T47" s="1" t="s">
        <v>1492</v>
      </c>
      <c r="U47" s="1" t="s">
        <v>1493</v>
      </c>
      <c r="V47" s="1" t="s">
        <v>1494</v>
      </c>
    </row>
    <row r="48" s="1" customFormat="1" spans="1:22">
      <c r="A48" s="3">
        <v>999230429444792</v>
      </c>
      <c r="B48" s="1" t="s">
        <v>1658</v>
      </c>
      <c r="C48" s="1" t="s">
        <v>1744</v>
      </c>
      <c r="D48" s="1" t="s">
        <v>1745</v>
      </c>
      <c r="E48" s="1" t="s">
        <v>1746</v>
      </c>
      <c r="F48" s="1" t="s">
        <v>1495</v>
      </c>
      <c r="G48" s="1" t="s">
        <v>1478</v>
      </c>
      <c r="H48" s="1" t="s">
        <v>1483</v>
      </c>
      <c r="I48" s="1" t="s">
        <v>1747</v>
      </c>
      <c r="J48" s="1" t="s">
        <v>30</v>
      </c>
      <c r="K48" s="1" t="s">
        <v>1748</v>
      </c>
      <c r="L48" s="1" t="s">
        <v>1748</v>
      </c>
      <c r="M48" s="1" t="s">
        <v>1486</v>
      </c>
      <c r="N48" s="1" t="s">
        <v>1486</v>
      </c>
      <c r="O48" s="1" t="s">
        <v>1487</v>
      </c>
      <c r="P48" s="1" t="s">
        <v>1488</v>
      </c>
      <c r="Q48" s="1" t="s">
        <v>1489</v>
      </c>
      <c r="R48" s="1" t="s">
        <v>1749</v>
      </c>
      <c r="S48" s="1" t="s">
        <v>1491</v>
      </c>
      <c r="T48" s="1" t="s">
        <v>1492</v>
      </c>
      <c r="U48" s="1" t="s">
        <v>1493</v>
      </c>
      <c r="V48" s="1" t="s">
        <v>1750</v>
      </c>
    </row>
    <row r="49" s="1" customFormat="1" spans="1:22">
      <c r="A49" s="3">
        <v>999230429436634</v>
      </c>
      <c r="B49" s="1" t="s">
        <v>1658</v>
      </c>
      <c r="C49" s="1" t="s">
        <v>1751</v>
      </c>
      <c r="D49" s="1" t="s">
        <v>1497</v>
      </c>
      <c r="E49" s="1" t="s">
        <v>1752</v>
      </c>
      <c r="F49" s="1" t="s">
        <v>1658</v>
      </c>
      <c r="G49" s="1" t="s">
        <v>1611</v>
      </c>
      <c r="H49" s="1" t="s">
        <v>1483</v>
      </c>
      <c r="I49" s="1" t="s">
        <v>1753</v>
      </c>
      <c r="J49" s="1" t="s">
        <v>30</v>
      </c>
      <c r="K49" s="1" t="s">
        <v>1754</v>
      </c>
      <c r="L49" s="1" t="s">
        <v>1754</v>
      </c>
      <c r="M49" s="1" t="s">
        <v>1486</v>
      </c>
      <c r="N49" s="1" t="s">
        <v>1486</v>
      </c>
      <c r="O49" s="1" t="s">
        <v>1487</v>
      </c>
      <c r="P49" s="1" t="s">
        <v>1488</v>
      </c>
      <c r="Q49" s="1" t="s">
        <v>1489</v>
      </c>
      <c r="R49" s="1" t="s">
        <v>1755</v>
      </c>
      <c r="S49" s="1" t="s">
        <v>1491</v>
      </c>
      <c r="T49" s="1" t="s">
        <v>1492</v>
      </c>
      <c r="U49" s="1" t="s">
        <v>1493</v>
      </c>
      <c r="V49" s="1" t="s">
        <v>1494</v>
      </c>
    </row>
    <row r="50" s="1" customFormat="1" spans="1:22">
      <c r="A50" s="3">
        <v>999230429339086</v>
      </c>
      <c r="B50" s="1" t="s">
        <v>1658</v>
      </c>
      <c r="C50" s="1" t="s">
        <v>1756</v>
      </c>
      <c r="D50" s="1" t="s">
        <v>1497</v>
      </c>
      <c r="E50" s="1" t="s">
        <v>1757</v>
      </c>
      <c r="F50" s="1" t="s">
        <v>1658</v>
      </c>
      <c r="G50" s="1" t="s">
        <v>1611</v>
      </c>
      <c r="H50" s="1" t="s">
        <v>1483</v>
      </c>
      <c r="I50" s="1" t="s">
        <v>1753</v>
      </c>
      <c r="J50" s="1" t="s">
        <v>30</v>
      </c>
      <c r="K50" s="1" t="s">
        <v>1754</v>
      </c>
      <c r="L50" s="1" t="s">
        <v>1754</v>
      </c>
      <c r="M50" s="1" t="s">
        <v>1486</v>
      </c>
      <c r="N50" s="1" t="s">
        <v>1486</v>
      </c>
      <c r="O50" s="1" t="s">
        <v>1487</v>
      </c>
      <c r="P50" s="1" t="s">
        <v>1488</v>
      </c>
      <c r="Q50" s="1" t="s">
        <v>1489</v>
      </c>
      <c r="R50" s="1" t="s">
        <v>1758</v>
      </c>
      <c r="S50" s="1" t="s">
        <v>1491</v>
      </c>
      <c r="T50" s="1" t="s">
        <v>1492</v>
      </c>
      <c r="U50" s="1" t="s">
        <v>1493</v>
      </c>
      <c r="V50" s="1" t="s">
        <v>1494</v>
      </c>
    </row>
    <row r="51" s="1" customFormat="1" spans="1:22">
      <c r="A51" s="3">
        <v>999230427881422</v>
      </c>
      <c r="B51" s="1" t="s">
        <v>1759</v>
      </c>
      <c r="C51" s="1" t="s">
        <v>1760</v>
      </c>
      <c r="D51" s="1" t="s">
        <v>1761</v>
      </c>
      <c r="E51" s="1" t="s">
        <v>1762</v>
      </c>
      <c r="F51" s="1" t="s">
        <v>1495</v>
      </c>
      <c r="G51" s="1" t="s">
        <v>1478</v>
      </c>
      <c r="H51" s="1" t="s">
        <v>1483</v>
      </c>
      <c r="I51" s="1" t="s">
        <v>1763</v>
      </c>
      <c r="J51" s="1" t="s">
        <v>30</v>
      </c>
      <c r="K51" s="1" t="s">
        <v>1764</v>
      </c>
      <c r="L51" s="1" t="s">
        <v>1764</v>
      </c>
      <c r="M51" s="1" t="s">
        <v>1486</v>
      </c>
      <c r="N51" s="1" t="s">
        <v>1486</v>
      </c>
      <c r="O51" s="1" t="s">
        <v>1487</v>
      </c>
      <c r="P51" s="1" t="s">
        <v>1488</v>
      </c>
      <c r="Q51" s="1" t="s">
        <v>1489</v>
      </c>
      <c r="R51" s="1" t="s">
        <v>1765</v>
      </c>
      <c r="S51" s="1" t="s">
        <v>1491</v>
      </c>
      <c r="T51" s="1" t="s">
        <v>1492</v>
      </c>
      <c r="U51" s="1" t="s">
        <v>1493</v>
      </c>
      <c r="V51" s="1" t="s">
        <v>1523</v>
      </c>
    </row>
    <row r="52" s="1" customFormat="1" spans="1:22">
      <c r="A52" s="3">
        <v>30427670155</v>
      </c>
      <c r="B52" s="1" t="s">
        <v>1759</v>
      </c>
      <c r="C52" s="1" t="s">
        <v>1766</v>
      </c>
      <c r="D52" s="1" t="s">
        <v>1526</v>
      </c>
      <c r="E52" s="1" t="s">
        <v>1767</v>
      </c>
      <c r="F52" s="1" t="s">
        <v>1577</v>
      </c>
      <c r="G52" s="1" t="s">
        <v>1537</v>
      </c>
      <c r="H52" s="1" t="s">
        <v>1483</v>
      </c>
      <c r="I52" s="1" t="s">
        <v>1768</v>
      </c>
      <c r="J52" s="1" t="s">
        <v>30</v>
      </c>
      <c r="K52" s="1" t="s">
        <v>1769</v>
      </c>
      <c r="L52" s="1" t="s">
        <v>1769</v>
      </c>
      <c r="M52" s="1" t="s">
        <v>1486</v>
      </c>
      <c r="N52" s="1" t="s">
        <v>1486</v>
      </c>
      <c r="O52" s="1" t="s">
        <v>1487</v>
      </c>
      <c r="P52" s="1" t="s">
        <v>1488</v>
      </c>
      <c r="Q52" s="1" t="s">
        <v>1489</v>
      </c>
      <c r="R52" s="1" t="s">
        <v>1770</v>
      </c>
      <c r="S52" s="1" t="s">
        <v>1491</v>
      </c>
      <c r="T52" s="1" t="s">
        <v>1492</v>
      </c>
      <c r="U52" s="1" t="s">
        <v>1493</v>
      </c>
      <c r="V52" s="1" t="s">
        <v>1494</v>
      </c>
    </row>
    <row r="53" s="1" customFormat="1" spans="1:22">
      <c r="A53" s="3">
        <v>999230427312338</v>
      </c>
      <c r="B53" s="1" t="s">
        <v>1759</v>
      </c>
      <c r="C53" s="1" t="s">
        <v>1771</v>
      </c>
      <c r="D53" s="1" t="s">
        <v>1640</v>
      </c>
      <c r="E53" s="1" t="s">
        <v>1772</v>
      </c>
      <c r="F53" s="1" t="s">
        <v>1611</v>
      </c>
      <c r="G53" s="1" t="s">
        <v>1524</v>
      </c>
      <c r="H53" s="1" t="s">
        <v>1483</v>
      </c>
      <c r="I53" s="1" t="s">
        <v>1773</v>
      </c>
      <c r="J53" s="1" t="s">
        <v>30</v>
      </c>
      <c r="K53" s="1" t="s">
        <v>1774</v>
      </c>
      <c r="L53" s="1" t="s">
        <v>1774</v>
      </c>
      <c r="M53" s="1" t="s">
        <v>1486</v>
      </c>
      <c r="N53" s="1" t="s">
        <v>1486</v>
      </c>
      <c r="O53" s="1" t="s">
        <v>1487</v>
      </c>
      <c r="P53" s="1" t="s">
        <v>1488</v>
      </c>
      <c r="Q53" s="1" t="s">
        <v>1489</v>
      </c>
      <c r="R53" s="1" t="s">
        <v>1775</v>
      </c>
      <c r="S53" s="1" t="s">
        <v>1491</v>
      </c>
      <c r="T53" s="1" t="s">
        <v>1492</v>
      </c>
      <c r="U53" s="1" t="s">
        <v>1493</v>
      </c>
      <c r="V53" s="1" t="s">
        <v>1523</v>
      </c>
    </row>
    <row r="54" s="1" customFormat="1" spans="1:22">
      <c r="A54" s="3">
        <v>999230422389524</v>
      </c>
      <c r="B54" s="1" t="s">
        <v>1759</v>
      </c>
      <c r="C54" s="1" t="s">
        <v>1776</v>
      </c>
      <c r="D54" s="1" t="s">
        <v>1526</v>
      </c>
      <c r="E54" s="1" t="s">
        <v>1777</v>
      </c>
      <c r="F54" s="1" t="s">
        <v>1537</v>
      </c>
      <c r="G54" s="1" t="s">
        <v>1524</v>
      </c>
      <c r="H54" s="1" t="s">
        <v>1483</v>
      </c>
      <c r="I54" s="1" t="s">
        <v>1778</v>
      </c>
      <c r="J54" s="1" t="s">
        <v>30</v>
      </c>
      <c r="K54" s="1" t="s">
        <v>1779</v>
      </c>
      <c r="L54" s="1" t="s">
        <v>1779</v>
      </c>
      <c r="M54" s="1" t="s">
        <v>1486</v>
      </c>
      <c r="N54" s="1" t="s">
        <v>1486</v>
      </c>
      <c r="O54" s="1" t="s">
        <v>1487</v>
      </c>
      <c r="P54" s="1" t="s">
        <v>1488</v>
      </c>
      <c r="Q54" s="1" t="s">
        <v>1489</v>
      </c>
      <c r="R54" s="1" t="s">
        <v>1780</v>
      </c>
      <c r="S54" s="1" t="s">
        <v>1491</v>
      </c>
      <c r="T54" s="1" t="s">
        <v>1492</v>
      </c>
      <c r="U54" s="1" t="s">
        <v>1493</v>
      </c>
      <c r="V54" s="1" t="s">
        <v>1494</v>
      </c>
    </row>
    <row r="55" s="1" customFormat="1" spans="1:22">
      <c r="A55" s="3">
        <v>999230422343147</v>
      </c>
      <c r="B55" s="1" t="s">
        <v>1759</v>
      </c>
      <c r="C55" s="1" t="s">
        <v>1781</v>
      </c>
      <c r="D55" s="1" t="s">
        <v>1782</v>
      </c>
      <c r="E55" s="1" t="s">
        <v>1783</v>
      </c>
      <c r="F55" s="1" t="s">
        <v>1611</v>
      </c>
      <c r="G55" s="1" t="s">
        <v>1524</v>
      </c>
      <c r="H55" s="1" t="s">
        <v>1483</v>
      </c>
      <c r="I55" s="1" t="s">
        <v>1784</v>
      </c>
      <c r="J55" s="1" t="s">
        <v>30</v>
      </c>
      <c r="K55" s="1" t="s">
        <v>1785</v>
      </c>
      <c r="L55" s="1" t="s">
        <v>1785</v>
      </c>
      <c r="M55" s="1" t="s">
        <v>1486</v>
      </c>
      <c r="N55" s="1" t="s">
        <v>1486</v>
      </c>
      <c r="O55" s="1" t="s">
        <v>1487</v>
      </c>
      <c r="P55" s="1" t="s">
        <v>1488</v>
      </c>
      <c r="Q55" s="1" t="s">
        <v>1489</v>
      </c>
      <c r="R55" s="1" t="s">
        <v>1786</v>
      </c>
      <c r="S55" s="1" t="s">
        <v>1491</v>
      </c>
      <c r="T55" s="1" t="s">
        <v>1492</v>
      </c>
      <c r="U55" s="1" t="s">
        <v>1493</v>
      </c>
      <c r="V55" s="1" t="s">
        <v>1494</v>
      </c>
    </row>
    <row r="56" s="1" customFormat="1" spans="1:22">
      <c r="A56" s="3">
        <v>999230422171352</v>
      </c>
      <c r="B56" s="1" t="s">
        <v>1759</v>
      </c>
      <c r="C56" s="1" t="s">
        <v>1787</v>
      </c>
      <c r="D56" s="1" t="s">
        <v>1788</v>
      </c>
      <c r="E56" s="1" t="s">
        <v>1789</v>
      </c>
      <c r="F56" s="1" t="s">
        <v>1537</v>
      </c>
      <c r="G56" s="1" t="s">
        <v>1495</v>
      </c>
      <c r="H56" s="1" t="s">
        <v>1483</v>
      </c>
      <c r="I56" s="1" t="s">
        <v>1790</v>
      </c>
      <c r="J56" s="1" t="s">
        <v>30</v>
      </c>
      <c r="K56" s="1" t="s">
        <v>1791</v>
      </c>
      <c r="L56" s="1" t="s">
        <v>1791</v>
      </c>
      <c r="M56" s="1" t="s">
        <v>1486</v>
      </c>
      <c r="N56" s="1" t="s">
        <v>1486</v>
      </c>
      <c r="O56" s="1" t="s">
        <v>1487</v>
      </c>
      <c r="P56" s="1" t="s">
        <v>1488</v>
      </c>
      <c r="Q56" s="1" t="s">
        <v>1489</v>
      </c>
      <c r="R56" s="1" t="s">
        <v>1792</v>
      </c>
      <c r="S56" s="1" t="s">
        <v>1491</v>
      </c>
      <c r="T56" s="1" t="s">
        <v>1492</v>
      </c>
      <c r="U56" s="1" t="s">
        <v>1493</v>
      </c>
      <c r="V56" s="1" t="s">
        <v>1494</v>
      </c>
    </row>
    <row r="57" s="1" customFormat="1" spans="1:22">
      <c r="A57" s="3">
        <v>30421596314</v>
      </c>
      <c r="B57" s="1" t="s">
        <v>1759</v>
      </c>
      <c r="C57" s="1" t="s">
        <v>1793</v>
      </c>
      <c r="D57" s="1" t="s">
        <v>1539</v>
      </c>
      <c r="E57" s="1" t="s">
        <v>1794</v>
      </c>
      <c r="F57" s="1" t="s">
        <v>1611</v>
      </c>
      <c r="G57" s="1" t="s">
        <v>1537</v>
      </c>
      <c r="H57" s="1" t="s">
        <v>1483</v>
      </c>
      <c r="I57" s="1" t="s">
        <v>1795</v>
      </c>
      <c r="J57" s="1" t="s">
        <v>30</v>
      </c>
      <c r="K57" s="1" t="s">
        <v>1796</v>
      </c>
      <c r="L57" s="1" t="s">
        <v>1796</v>
      </c>
      <c r="M57" s="1" t="s">
        <v>1486</v>
      </c>
      <c r="N57" s="1" t="s">
        <v>1486</v>
      </c>
      <c r="O57" s="1" t="s">
        <v>1487</v>
      </c>
      <c r="P57" s="1" t="s">
        <v>1488</v>
      </c>
      <c r="Q57" s="1" t="s">
        <v>1489</v>
      </c>
      <c r="R57" s="1" t="s">
        <v>1797</v>
      </c>
      <c r="S57" s="1" t="s">
        <v>1491</v>
      </c>
      <c r="T57" s="1" t="s">
        <v>1492</v>
      </c>
      <c r="U57" s="1" t="s">
        <v>1493</v>
      </c>
      <c r="V57" s="1" t="s">
        <v>1494</v>
      </c>
    </row>
    <row r="58" s="1" customFormat="1" spans="1:22">
      <c r="A58" s="3">
        <v>999230421215274</v>
      </c>
      <c r="B58" s="1" t="s">
        <v>1759</v>
      </c>
      <c r="C58" s="1" t="s">
        <v>1798</v>
      </c>
      <c r="D58" s="1" t="s">
        <v>1685</v>
      </c>
      <c r="E58" s="1" t="s">
        <v>1799</v>
      </c>
      <c r="F58" s="1" t="s">
        <v>1524</v>
      </c>
      <c r="G58" s="1" t="s">
        <v>1482</v>
      </c>
      <c r="H58" s="1" t="s">
        <v>1483</v>
      </c>
      <c r="I58" s="1" t="s">
        <v>1800</v>
      </c>
      <c r="J58" s="1" t="s">
        <v>30</v>
      </c>
      <c r="K58" s="1" t="s">
        <v>1801</v>
      </c>
      <c r="L58" s="1" t="s">
        <v>1801</v>
      </c>
      <c r="M58" s="1" t="s">
        <v>1486</v>
      </c>
      <c r="N58" s="1" t="s">
        <v>1486</v>
      </c>
      <c r="O58" s="1" t="s">
        <v>1487</v>
      </c>
      <c r="P58" s="1" t="s">
        <v>1488</v>
      </c>
      <c r="Q58" s="1" t="s">
        <v>1489</v>
      </c>
      <c r="R58" s="1" t="s">
        <v>1802</v>
      </c>
      <c r="S58" s="1" t="s">
        <v>1491</v>
      </c>
      <c r="T58" s="1" t="s">
        <v>1492</v>
      </c>
      <c r="U58" s="1" t="s">
        <v>1493</v>
      </c>
      <c r="V58" s="1" t="s">
        <v>1494</v>
      </c>
    </row>
    <row r="59" s="1" customFormat="1" spans="1:22">
      <c r="A59" s="3">
        <v>999230418280311</v>
      </c>
      <c r="B59" s="1" t="s">
        <v>1759</v>
      </c>
      <c r="C59" s="1" t="s">
        <v>1803</v>
      </c>
      <c r="D59" s="1" t="s">
        <v>1497</v>
      </c>
      <c r="E59" s="1" t="s">
        <v>1804</v>
      </c>
      <c r="F59" s="1" t="s">
        <v>1658</v>
      </c>
      <c r="G59" s="1" t="s">
        <v>1611</v>
      </c>
      <c r="H59" s="1" t="s">
        <v>1483</v>
      </c>
      <c r="I59" s="1" t="s">
        <v>1805</v>
      </c>
      <c r="J59" s="1" t="s">
        <v>30</v>
      </c>
      <c r="K59" s="1" t="s">
        <v>1806</v>
      </c>
      <c r="L59" s="1" t="s">
        <v>1806</v>
      </c>
      <c r="M59" s="1" t="s">
        <v>1486</v>
      </c>
      <c r="N59" s="1" t="s">
        <v>1486</v>
      </c>
      <c r="O59" s="1" t="s">
        <v>1487</v>
      </c>
      <c r="P59" s="1" t="s">
        <v>1488</v>
      </c>
      <c r="Q59" s="1" t="s">
        <v>1489</v>
      </c>
      <c r="R59" s="1" t="s">
        <v>1807</v>
      </c>
      <c r="S59" s="1" t="s">
        <v>1491</v>
      </c>
      <c r="T59" s="1" t="s">
        <v>1492</v>
      </c>
      <c r="U59" s="1" t="s">
        <v>1493</v>
      </c>
      <c r="V59" s="1" t="s">
        <v>1494</v>
      </c>
    </row>
    <row r="60" s="1" customFormat="1" spans="1:22">
      <c r="A60" s="3">
        <v>999230415397538</v>
      </c>
      <c r="B60" s="1" t="s">
        <v>1759</v>
      </c>
      <c r="C60" s="1" t="s">
        <v>1808</v>
      </c>
      <c r="D60" s="1" t="s">
        <v>1539</v>
      </c>
      <c r="E60" s="1" t="s">
        <v>1809</v>
      </c>
      <c r="F60" s="1" t="s">
        <v>1611</v>
      </c>
      <c r="G60" s="1" t="s">
        <v>1537</v>
      </c>
      <c r="H60" s="1" t="s">
        <v>1483</v>
      </c>
      <c r="I60" s="1" t="s">
        <v>1810</v>
      </c>
      <c r="J60" s="1" t="s">
        <v>30</v>
      </c>
      <c r="K60" s="1" t="s">
        <v>1811</v>
      </c>
      <c r="L60" s="1" t="s">
        <v>1811</v>
      </c>
      <c r="M60" s="1" t="s">
        <v>1486</v>
      </c>
      <c r="N60" s="1" t="s">
        <v>1486</v>
      </c>
      <c r="O60" s="1" t="s">
        <v>1487</v>
      </c>
      <c r="P60" s="1" t="s">
        <v>1488</v>
      </c>
      <c r="Q60" s="1" t="s">
        <v>1489</v>
      </c>
      <c r="R60" s="1" t="s">
        <v>1812</v>
      </c>
      <c r="S60" s="1" t="s">
        <v>1491</v>
      </c>
      <c r="T60" s="1" t="s">
        <v>1492</v>
      </c>
      <c r="U60" s="1" t="s">
        <v>1493</v>
      </c>
      <c r="V60" s="1" t="s">
        <v>1494</v>
      </c>
    </row>
    <row r="61" s="1" customFormat="1" spans="1:22">
      <c r="A61" s="3">
        <v>999230414210025</v>
      </c>
      <c r="B61" s="1" t="s">
        <v>1813</v>
      </c>
      <c r="C61" s="1" t="s">
        <v>1814</v>
      </c>
      <c r="D61" s="1" t="s">
        <v>1539</v>
      </c>
      <c r="E61" s="1" t="s">
        <v>1815</v>
      </c>
      <c r="F61" s="1" t="s">
        <v>1537</v>
      </c>
      <c r="G61" s="1" t="s">
        <v>1524</v>
      </c>
      <c r="H61" s="1" t="s">
        <v>1483</v>
      </c>
      <c r="I61" s="1" t="s">
        <v>1816</v>
      </c>
      <c r="J61" s="1" t="s">
        <v>30</v>
      </c>
      <c r="K61" s="1" t="s">
        <v>1817</v>
      </c>
      <c r="L61" s="1" t="s">
        <v>1817</v>
      </c>
      <c r="M61" s="1" t="s">
        <v>1486</v>
      </c>
      <c r="N61" s="1" t="s">
        <v>1486</v>
      </c>
      <c r="O61" s="1" t="s">
        <v>1487</v>
      </c>
      <c r="P61" s="1" t="s">
        <v>1488</v>
      </c>
      <c r="Q61" s="1" t="s">
        <v>1489</v>
      </c>
      <c r="R61" s="1" t="s">
        <v>1818</v>
      </c>
      <c r="S61" s="1" t="s">
        <v>1491</v>
      </c>
      <c r="T61" s="1" t="s">
        <v>1492</v>
      </c>
      <c r="U61" s="1" t="s">
        <v>1493</v>
      </c>
      <c r="V61" s="1" t="s">
        <v>1494</v>
      </c>
    </row>
    <row r="62" s="1" customFormat="1" spans="1:22">
      <c r="A62" s="3">
        <v>999230412522709</v>
      </c>
      <c r="B62" s="1" t="s">
        <v>1813</v>
      </c>
      <c r="C62" s="1" t="s">
        <v>1819</v>
      </c>
      <c r="D62" s="1" t="s">
        <v>1539</v>
      </c>
      <c r="E62" s="1" t="s">
        <v>1820</v>
      </c>
      <c r="F62" s="1" t="s">
        <v>1577</v>
      </c>
      <c r="G62" s="1" t="s">
        <v>1524</v>
      </c>
      <c r="H62" s="1" t="s">
        <v>1483</v>
      </c>
      <c r="I62" s="1" t="s">
        <v>1821</v>
      </c>
      <c r="J62" s="1" t="s">
        <v>30</v>
      </c>
      <c r="K62" s="1" t="s">
        <v>1822</v>
      </c>
      <c r="L62" s="1" t="s">
        <v>1822</v>
      </c>
      <c r="M62" s="1" t="s">
        <v>1486</v>
      </c>
      <c r="N62" s="1" t="s">
        <v>1486</v>
      </c>
      <c r="O62" s="1" t="s">
        <v>1487</v>
      </c>
      <c r="P62" s="1" t="s">
        <v>1488</v>
      </c>
      <c r="Q62" s="1" t="s">
        <v>1489</v>
      </c>
      <c r="R62" s="1" t="s">
        <v>1823</v>
      </c>
      <c r="S62" s="1" t="s">
        <v>1491</v>
      </c>
      <c r="T62" s="1" t="s">
        <v>1492</v>
      </c>
      <c r="U62" s="1" t="s">
        <v>1493</v>
      </c>
      <c r="V62" s="1" t="s">
        <v>1494</v>
      </c>
    </row>
    <row r="63" s="1" customFormat="1" spans="1:22">
      <c r="A63" s="3">
        <v>999230408640543</v>
      </c>
      <c r="B63" s="1" t="s">
        <v>1813</v>
      </c>
      <c r="C63" s="1" t="s">
        <v>1824</v>
      </c>
      <c r="D63" s="1" t="s">
        <v>1539</v>
      </c>
      <c r="E63" s="1" t="s">
        <v>1825</v>
      </c>
      <c r="F63" s="1" t="s">
        <v>1759</v>
      </c>
      <c r="G63" s="1" t="s">
        <v>1537</v>
      </c>
      <c r="H63" s="1" t="s">
        <v>1483</v>
      </c>
      <c r="I63" s="1" t="s">
        <v>1826</v>
      </c>
      <c r="J63" s="1" t="s">
        <v>30</v>
      </c>
      <c r="K63" s="1" t="s">
        <v>1827</v>
      </c>
      <c r="L63" s="1" t="s">
        <v>1827</v>
      </c>
      <c r="M63" s="1" t="s">
        <v>1486</v>
      </c>
      <c r="N63" s="1" t="s">
        <v>1486</v>
      </c>
      <c r="O63" s="1" t="s">
        <v>1487</v>
      </c>
      <c r="P63" s="1" t="s">
        <v>1488</v>
      </c>
      <c r="Q63" s="1" t="s">
        <v>1489</v>
      </c>
      <c r="R63" s="1" t="s">
        <v>1828</v>
      </c>
      <c r="S63" s="1" t="s">
        <v>1491</v>
      </c>
      <c r="T63" s="1" t="s">
        <v>1492</v>
      </c>
      <c r="U63" s="1" t="s">
        <v>1493</v>
      </c>
      <c r="V63" s="1" t="s">
        <v>1494</v>
      </c>
    </row>
    <row r="64" s="1" customFormat="1" spans="1:22">
      <c r="A64" s="3">
        <v>999230408071971</v>
      </c>
      <c r="B64" s="1" t="s">
        <v>1813</v>
      </c>
      <c r="C64" s="1" t="s">
        <v>1829</v>
      </c>
      <c r="D64" s="1" t="s">
        <v>1526</v>
      </c>
      <c r="E64" s="1" t="s">
        <v>1830</v>
      </c>
      <c r="F64" s="1" t="s">
        <v>1611</v>
      </c>
      <c r="G64" s="1" t="s">
        <v>1537</v>
      </c>
      <c r="H64" s="1" t="s">
        <v>1483</v>
      </c>
      <c r="I64" s="1" t="s">
        <v>1831</v>
      </c>
      <c r="J64" s="1" t="s">
        <v>30</v>
      </c>
      <c r="K64" s="1" t="s">
        <v>1832</v>
      </c>
      <c r="L64" s="1" t="s">
        <v>1832</v>
      </c>
      <c r="M64" s="1" t="s">
        <v>1486</v>
      </c>
      <c r="N64" s="1" t="s">
        <v>1486</v>
      </c>
      <c r="O64" s="1" t="s">
        <v>1487</v>
      </c>
      <c r="P64" s="1" t="s">
        <v>1488</v>
      </c>
      <c r="Q64" s="1" t="s">
        <v>1489</v>
      </c>
      <c r="R64" s="1" t="s">
        <v>1833</v>
      </c>
      <c r="S64" s="1" t="s">
        <v>1491</v>
      </c>
      <c r="T64" s="1" t="s">
        <v>1492</v>
      </c>
      <c r="U64" s="1" t="s">
        <v>1493</v>
      </c>
      <c r="V64" s="1" t="s">
        <v>1494</v>
      </c>
    </row>
    <row r="65" s="1" customFormat="1" spans="1:22">
      <c r="A65" s="3">
        <v>999230407728219</v>
      </c>
      <c r="B65" s="1" t="s">
        <v>1813</v>
      </c>
      <c r="C65" s="1" t="s">
        <v>1834</v>
      </c>
      <c r="D65" s="1" t="s">
        <v>1526</v>
      </c>
      <c r="E65" s="1" t="s">
        <v>1835</v>
      </c>
      <c r="F65" s="1" t="s">
        <v>1577</v>
      </c>
      <c r="G65" s="1" t="s">
        <v>1524</v>
      </c>
      <c r="H65" s="1" t="s">
        <v>1483</v>
      </c>
      <c r="I65" s="1" t="s">
        <v>1836</v>
      </c>
      <c r="J65" s="1" t="s">
        <v>30</v>
      </c>
      <c r="K65" s="1" t="s">
        <v>1837</v>
      </c>
      <c r="L65" s="1" t="s">
        <v>1837</v>
      </c>
      <c r="M65" s="1" t="s">
        <v>1486</v>
      </c>
      <c r="N65" s="1" t="s">
        <v>1486</v>
      </c>
      <c r="O65" s="1" t="s">
        <v>1487</v>
      </c>
      <c r="P65" s="1" t="s">
        <v>1488</v>
      </c>
      <c r="Q65" s="1" t="s">
        <v>1489</v>
      </c>
      <c r="R65" s="1" t="s">
        <v>1838</v>
      </c>
      <c r="S65" s="1" t="s">
        <v>1491</v>
      </c>
      <c r="T65" s="1" t="s">
        <v>1492</v>
      </c>
      <c r="U65" s="1" t="s">
        <v>1493</v>
      </c>
      <c r="V65" s="1" t="s">
        <v>1494</v>
      </c>
    </row>
    <row r="66" s="1" customFormat="1" spans="1:22">
      <c r="A66" s="3">
        <v>999230406025828</v>
      </c>
      <c r="B66" s="1" t="s">
        <v>1813</v>
      </c>
      <c r="C66" s="1" t="s">
        <v>1839</v>
      </c>
      <c r="D66" s="1" t="s">
        <v>1840</v>
      </c>
      <c r="E66" s="1" t="s">
        <v>1841</v>
      </c>
      <c r="F66" s="1" t="s">
        <v>1611</v>
      </c>
      <c r="G66" s="1" t="s">
        <v>1537</v>
      </c>
      <c r="H66" s="1" t="s">
        <v>1483</v>
      </c>
      <c r="I66" s="1" t="s">
        <v>1842</v>
      </c>
      <c r="J66" s="1" t="s">
        <v>30</v>
      </c>
      <c r="K66" s="1" t="s">
        <v>1843</v>
      </c>
      <c r="L66" s="1" t="s">
        <v>1843</v>
      </c>
      <c r="M66" s="1" t="s">
        <v>1486</v>
      </c>
      <c r="N66" s="1" t="s">
        <v>1486</v>
      </c>
      <c r="O66" s="1" t="s">
        <v>1487</v>
      </c>
      <c r="P66" s="1" t="s">
        <v>1488</v>
      </c>
      <c r="Q66" s="1" t="s">
        <v>1489</v>
      </c>
      <c r="R66" s="1" t="s">
        <v>1844</v>
      </c>
      <c r="S66" s="1" t="s">
        <v>1491</v>
      </c>
      <c r="T66" s="1" t="s">
        <v>1492</v>
      </c>
      <c r="U66" s="1" t="s">
        <v>1493</v>
      </c>
      <c r="V66" s="1" t="s">
        <v>1494</v>
      </c>
    </row>
    <row r="67" s="1" customFormat="1" spans="1:22">
      <c r="A67" s="3">
        <v>999230403166216</v>
      </c>
      <c r="B67" s="1" t="s">
        <v>1813</v>
      </c>
      <c r="C67" s="1" t="s">
        <v>1845</v>
      </c>
      <c r="D67" s="1" t="s">
        <v>1539</v>
      </c>
      <c r="E67" s="1" t="s">
        <v>1846</v>
      </c>
      <c r="F67" s="1" t="s">
        <v>1524</v>
      </c>
      <c r="G67" s="1" t="s">
        <v>1495</v>
      </c>
      <c r="H67" s="1" t="s">
        <v>1483</v>
      </c>
      <c r="I67" s="1" t="s">
        <v>1847</v>
      </c>
      <c r="J67" s="1" t="s">
        <v>30</v>
      </c>
      <c r="K67" s="1" t="s">
        <v>1848</v>
      </c>
      <c r="L67" s="1" t="s">
        <v>1848</v>
      </c>
      <c r="M67" s="1" t="s">
        <v>1486</v>
      </c>
      <c r="N67" s="1" t="s">
        <v>1486</v>
      </c>
      <c r="O67" s="1" t="s">
        <v>1487</v>
      </c>
      <c r="P67" s="1" t="s">
        <v>1488</v>
      </c>
      <c r="Q67" s="1" t="s">
        <v>1489</v>
      </c>
      <c r="R67" s="1" t="s">
        <v>1849</v>
      </c>
      <c r="S67" s="1" t="s">
        <v>1491</v>
      </c>
      <c r="T67" s="1" t="s">
        <v>1492</v>
      </c>
      <c r="U67" s="1" t="s">
        <v>1493</v>
      </c>
      <c r="V67" s="1" t="s">
        <v>1494</v>
      </c>
    </row>
    <row r="68" s="1" customFormat="1" spans="1:22">
      <c r="A68" s="3">
        <v>999230399473267</v>
      </c>
      <c r="B68" s="1" t="s">
        <v>1850</v>
      </c>
      <c r="C68" s="1" t="s">
        <v>1851</v>
      </c>
      <c r="D68" s="1" t="s">
        <v>1840</v>
      </c>
      <c r="E68" s="1" t="s">
        <v>1852</v>
      </c>
      <c r="F68" s="1" t="s">
        <v>1611</v>
      </c>
      <c r="G68" s="1" t="s">
        <v>1537</v>
      </c>
      <c r="H68" s="1" t="s">
        <v>1483</v>
      </c>
      <c r="I68" s="1" t="s">
        <v>1842</v>
      </c>
      <c r="J68" s="1" t="s">
        <v>30</v>
      </c>
      <c r="K68" s="1" t="s">
        <v>1853</v>
      </c>
      <c r="L68" s="1" t="s">
        <v>1853</v>
      </c>
      <c r="M68" s="1" t="s">
        <v>1486</v>
      </c>
      <c r="N68" s="1" t="s">
        <v>1486</v>
      </c>
      <c r="O68" s="1" t="s">
        <v>1487</v>
      </c>
      <c r="P68" s="1" t="s">
        <v>1488</v>
      </c>
      <c r="Q68" s="1" t="s">
        <v>1489</v>
      </c>
      <c r="R68" s="1" t="s">
        <v>1854</v>
      </c>
      <c r="S68" s="1" t="s">
        <v>1491</v>
      </c>
      <c r="T68" s="1" t="s">
        <v>1492</v>
      </c>
      <c r="U68" s="1" t="s">
        <v>1493</v>
      </c>
      <c r="V68" s="1" t="s">
        <v>1494</v>
      </c>
    </row>
    <row r="69" s="1" customFormat="1" spans="1:22">
      <c r="A69" s="3">
        <v>999230398223517</v>
      </c>
      <c r="B69" s="1" t="s">
        <v>1850</v>
      </c>
      <c r="C69" s="1" t="s">
        <v>1855</v>
      </c>
      <c r="D69" s="1" t="s">
        <v>1856</v>
      </c>
      <c r="E69" s="1" t="s">
        <v>1857</v>
      </c>
      <c r="F69" s="1" t="s">
        <v>1658</v>
      </c>
      <c r="G69" s="1" t="s">
        <v>1524</v>
      </c>
      <c r="H69" s="1" t="s">
        <v>1483</v>
      </c>
      <c r="I69" s="1" t="s">
        <v>1858</v>
      </c>
      <c r="J69" s="1" t="s">
        <v>30</v>
      </c>
      <c r="K69" s="1" t="s">
        <v>1859</v>
      </c>
      <c r="L69" s="1" t="s">
        <v>1859</v>
      </c>
      <c r="M69" s="1" t="s">
        <v>1486</v>
      </c>
      <c r="N69" s="1" t="s">
        <v>1486</v>
      </c>
      <c r="O69" s="1" t="s">
        <v>1487</v>
      </c>
      <c r="P69" s="1" t="s">
        <v>1488</v>
      </c>
      <c r="Q69" s="1" t="s">
        <v>1489</v>
      </c>
      <c r="R69" s="1" t="s">
        <v>1860</v>
      </c>
      <c r="S69" s="1" t="s">
        <v>1491</v>
      </c>
      <c r="T69" s="1" t="s">
        <v>1492</v>
      </c>
      <c r="U69" s="1" t="s">
        <v>1493</v>
      </c>
      <c r="V69" s="1" t="s">
        <v>1523</v>
      </c>
    </row>
    <row r="70" s="1" customFormat="1" spans="1:22">
      <c r="A70" s="3">
        <v>999230397315554</v>
      </c>
      <c r="B70" s="1" t="s">
        <v>1850</v>
      </c>
      <c r="C70" s="1" t="s">
        <v>1861</v>
      </c>
      <c r="D70" s="1" t="s">
        <v>1526</v>
      </c>
      <c r="E70" s="1" t="s">
        <v>1862</v>
      </c>
      <c r="F70" s="1" t="s">
        <v>1759</v>
      </c>
      <c r="G70" s="1" t="s">
        <v>1577</v>
      </c>
      <c r="H70" s="1" t="s">
        <v>1483</v>
      </c>
      <c r="I70" s="1" t="s">
        <v>1863</v>
      </c>
      <c r="J70" s="1" t="s">
        <v>30</v>
      </c>
      <c r="K70" s="1" t="s">
        <v>1864</v>
      </c>
      <c r="L70" s="1" t="s">
        <v>1864</v>
      </c>
      <c r="M70" s="1" t="s">
        <v>1486</v>
      </c>
      <c r="N70" s="1" t="s">
        <v>1486</v>
      </c>
      <c r="O70" s="1" t="s">
        <v>1487</v>
      </c>
      <c r="P70" s="1" t="s">
        <v>1488</v>
      </c>
      <c r="Q70" s="1" t="s">
        <v>1489</v>
      </c>
      <c r="R70" s="1" t="s">
        <v>1865</v>
      </c>
      <c r="S70" s="1" t="s">
        <v>1491</v>
      </c>
      <c r="T70" s="1" t="s">
        <v>1492</v>
      </c>
      <c r="U70" s="1" t="s">
        <v>1493</v>
      </c>
      <c r="V70" s="1" t="s">
        <v>1494</v>
      </c>
    </row>
    <row r="71" s="1" customFormat="1" spans="1:22">
      <c r="A71" s="3">
        <v>999230397219020</v>
      </c>
      <c r="B71" s="1" t="s">
        <v>1850</v>
      </c>
      <c r="C71" s="1" t="s">
        <v>1866</v>
      </c>
      <c r="D71" s="1" t="s">
        <v>1867</v>
      </c>
      <c r="E71" s="1" t="s">
        <v>1868</v>
      </c>
      <c r="F71" s="1" t="s">
        <v>1495</v>
      </c>
      <c r="G71" s="1" t="s">
        <v>1482</v>
      </c>
      <c r="H71" s="1" t="s">
        <v>1483</v>
      </c>
      <c r="I71" s="1" t="s">
        <v>1869</v>
      </c>
      <c r="J71" s="1" t="s">
        <v>30</v>
      </c>
      <c r="K71" s="1" t="s">
        <v>1870</v>
      </c>
      <c r="L71" s="1" t="s">
        <v>1870</v>
      </c>
      <c r="M71" s="1" t="s">
        <v>1486</v>
      </c>
      <c r="N71" s="1" t="s">
        <v>1486</v>
      </c>
      <c r="O71" s="1" t="s">
        <v>1487</v>
      </c>
      <c r="P71" s="1" t="s">
        <v>1488</v>
      </c>
      <c r="Q71" s="1" t="s">
        <v>1489</v>
      </c>
      <c r="R71" s="1" t="s">
        <v>1871</v>
      </c>
      <c r="S71" s="1" t="s">
        <v>1491</v>
      </c>
      <c r="T71" s="1" t="s">
        <v>1492</v>
      </c>
      <c r="U71" s="1" t="s">
        <v>1493</v>
      </c>
      <c r="V71" s="1" t="s">
        <v>1523</v>
      </c>
    </row>
    <row r="72" s="1" customFormat="1" spans="1:22">
      <c r="A72" s="3">
        <v>999230396887449</v>
      </c>
      <c r="B72" s="1" t="s">
        <v>1850</v>
      </c>
      <c r="C72" s="1" t="s">
        <v>1872</v>
      </c>
      <c r="D72" s="1" t="s">
        <v>1518</v>
      </c>
      <c r="E72" s="1" t="s">
        <v>1873</v>
      </c>
      <c r="F72" s="1" t="s">
        <v>1537</v>
      </c>
      <c r="G72" s="1" t="s">
        <v>1524</v>
      </c>
      <c r="H72" s="1" t="s">
        <v>1483</v>
      </c>
      <c r="I72" s="1" t="s">
        <v>1874</v>
      </c>
      <c r="J72" s="1" t="s">
        <v>30</v>
      </c>
      <c r="K72" s="1" t="s">
        <v>1875</v>
      </c>
      <c r="L72" s="1" t="s">
        <v>1875</v>
      </c>
      <c r="M72" s="1" t="s">
        <v>1486</v>
      </c>
      <c r="N72" s="1" t="s">
        <v>1486</v>
      </c>
      <c r="O72" s="1" t="s">
        <v>1487</v>
      </c>
      <c r="P72" s="1" t="s">
        <v>1488</v>
      </c>
      <c r="Q72" s="1" t="s">
        <v>1489</v>
      </c>
      <c r="R72" s="1" t="s">
        <v>1876</v>
      </c>
      <c r="S72" s="1" t="s">
        <v>1491</v>
      </c>
      <c r="T72" s="1" t="s">
        <v>1492</v>
      </c>
      <c r="U72" s="1" t="s">
        <v>1493</v>
      </c>
      <c r="V72" s="1" t="s">
        <v>1523</v>
      </c>
    </row>
    <row r="73" s="1" customFormat="1" spans="1:22">
      <c r="A73" s="3">
        <v>999230396699348</v>
      </c>
      <c r="B73" s="1" t="s">
        <v>1850</v>
      </c>
      <c r="C73" s="1" t="s">
        <v>1877</v>
      </c>
      <c r="D73" s="1" t="s">
        <v>1685</v>
      </c>
      <c r="E73" s="1" t="s">
        <v>1878</v>
      </c>
      <c r="F73" s="1" t="s">
        <v>1524</v>
      </c>
      <c r="G73" s="1" t="s">
        <v>1482</v>
      </c>
      <c r="H73" s="1" t="s">
        <v>1483</v>
      </c>
      <c r="I73" s="1" t="s">
        <v>1879</v>
      </c>
      <c r="J73" s="1" t="s">
        <v>30</v>
      </c>
      <c r="K73" s="1" t="s">
        <v>1880</v>
      </c>
      <c r="L73" s="1" t="s">
        <v>1880</v>
      </c>
      <c r="M73" s="1" t="s">
        <v>1486</v>
      </c>
      <c r="N73" s="1" t="s">
        <v>1486</v>
      </c>
      <c r="O73" s="1" t="s">
        <v>1487</v>
      </c>
      <c r="P73" s="1" t="s">
        <v>1488</v>
      </c>
      <c r="Q73" s="1" t="s">
        <v>1489</v>
      </c>
      <c r="R73" s="1" t="s">
        <v>1881</v>
      </c>
      <c r="S73" s="1" t="s">
        <v>1491</v>
      </c>
      <c r="T73" s="1" t="s">
        <v>1492</v>
      </c>
      <c r="U73" s="1" t="s">
        <v>1493</v>
      </c>
      <c r="V73" s="1" t="s">
        <v>1494</v>
      </c>
    </row>
    <row r="74" s="1" customFormat="1" spans="1:22">
      <c r="A74" s="3">
        <v>999230393055413</v>
      </c>
      <c r="B74" s="1" t="s">
        <v>1850</v>
      </c>
      <c r="C74" s="1" t="s">
        <v>1882</v>
      </c>
      <c r="D74" s="1" t="s">
        <v>1883</v>
      </c>
      <c r="E74" s="1" t="s">
        <v>1884</v>
      </c>
      <c r="F74" s="1" t="s">
        <v>1658</v>
      </c>
      <c r="G74" s="1" t="s">
        <v>1577</v>
      </c>
      <c r="H74" s="1" t="s">
        <v>1483</v>
      </c>
      <c r="I74" s="1" t="s">
        <v>1885</v>
      </c>
      <c r="J74" s="1" t="s">
        <v>30</v>
      </c>
      <c r="K74" s="1" t="s">
        <v>1886</v>
      </c>
      <c r="L74" s="1" t="s">
        <v>1886</v>
      </c>
      <c r="M74" s="1" t="s">
        <v>1486</v>
      </c>
      <c r="N74" s="1" t="s">
        <v>1486</v>
      </c>
      <c r="O74" s="1" t="s">
        <v>1487</v>
      </c>
      <c r="P74" s="1" t="s">
        <v>1488</v>
      </c>
      <c r="Q74" s="1" t="s">
        <v>1489</v>
      </c>
      <c r="R74" s="1" t="s">
        <v>1887</v>
      </c>
      <c r="S74" s="1" t="s">
        <v>1491</v>
      </c>
      <c r="T74" s="1" t="s">
        <v>1492</v>
      </c>
      <c r="U74" s="1" t="s">
        <v>1493</v>
      </c>
      <c r="V74" s="1" t="s">
        <v>1494</v>
      </c>
    </row>
    <row r="75" s="1" customFormat="1" spans="1:22">
      <c r="A75" s="3">
        <v>999230388712444</v>
      </c>
      <c r="B75" s="1" t="s">
        <v>1850</v>
      </c>
      <c r="C75" s="1" t="s">
        <v>1888</v>
      </c>
      <c r="D75" s="1" t="s">
        <v>1889</v>
      </c>
      <c r="E75" s="1" t="s">
        <v>1890</v>
      </c>
      <c r="F75" s="1" t="s">
        <v>1658</v>
      </c>
      <c r="G75" s="1" t="s">
        <v>1611</v>
      </c>
      <c r="H75" s="1" t="s">
        <v>1483</v>
      </c>
      <c r="I75" s="1" t="s">
        <v>1891</v>
      </c>
      <c r="J75" s="1" t="s">
        <v>30</v>
      </c>
      <c r="K75" s="1" t="s">
        <v>1892</v>
      </c>
      <c r="L75" s="1" t="s">
        <v>1892</v>
      </c>
      <c r="M75" s="1" t="s">
        <v>1486</v>
      </c>
      <c r="N75" s="1" t="s">
        <v>1486</v>
      </c>
      <c r="O75" s="1" t="s">
        <v>1487</v>
      </c>
      <c r="P75" s="1" t="s">
        <v>1488</v>
      </c>
      <c r="Q75" s="1" t="s">
        <v>1489</v>
      </c>
      <c r="R75" s="1" t="s">
        <v>1893</v>
      </c>
      <c r="S75" s="1" t="s">
        <v>1491</v>
      </c>
      <c r="T75" s="1" t="s">
        <v>1492</v>
      </c>
      <c r="U75" s="1" t="s">
        <v>1493</v>
      </c>
      <c r="V75" s="1" t="s">
        <v>1894</v>
      </c>
    </row>
    <row r="76" s="1" customFormat="1" spans="1:22">
      <c r="A76" s="3">
        <v>999230387663998</v>
      </c>
      <c r="B76" s="1" t="s">
        <v>1850</v>
      </c>
      <c r="C76" s="1" t="s">
        <v>1895</v>
      </c>
      <c r="D76" s="1" t="s">
        <v>1685</v>
      </c>
      <c r="E76" s="1" t="s">
        <v>1896</v>
      </c>
      <c r="F76" s="1" t="s">
        <v>1537</v>
      </c>
      <c r="G76" s="1" t="s">
        <v>1478</v>
      </c>
      <c r="H76" s="1" t="s">
        <v>1483</v>
      </c>
      <c r="I76" s="1" t="s">
        <v>1897</v>
      </c>
      <c r="J76" s="1" t="s">
        <v>30</v>
      </c>
      <c r="K76" s="1" t="s">
        <v>1898</v>
      </c>
      <c r="L76" s="1" t="s">
        <v>1898</v>
      </c>
      <c r="M76" s="1" t="s">
        <v>1486</v>
      </c>
      <c r="N76" s="1" t="s">
        <v>1486</v>
      </c>
      <c r="O76" s="1" t="s">
        <v>1487</v>
      </c>
      <c r="P76" s="1" t="s">
        <v>1488</v>
      </c>
      <c r="Q76" s="1" t="s">
        <v>1489</v>
      </c>
      <c r="R76" s="1" t="s">
        <v>1899</v>
      </c>
      <c r="S76" s="1" t="s">
        <v>1491</v>
      </c>
      <c r="T76" s="1" t="s">
        <v>1492</v>
      </c>
      <c r="U76" s="1" t="s">
        <v>1493</v>
      </c>
      <c r="V76" s="1" t="s">
        <v>1494</v>
      </c>
    </row>
    <row r="77" s="1" customFormat="1" spans="1:22">
      <c r="A77" s="3">
        <v>999230386280873</v>
      </c>
      <c r="B77" s="1" t="s">
        <v>1850</v>
      </c>
      <c r="C77" s="1" t="s">
        <v>1900</v>
      </c>
      <c r="D77" s="1" t="s">
        <v>1901</v>
      </c>
      <c r="E77" s="1" t="s">
        <v>1902</v>
      </c>
      <c r="F77" s="1" t="s">
        <v>1577</v>
      </c>
      <c r="G77" s="1" t="s">
        <v>1537</v>
      </c>
      <c r="H77" s="1" t="s">
        <v>1483</v>
      </c>
      <c r="I77" s="1" t="s">
        <v>1903</v>
      </c>
      <c r="J77" s="1" t="s">
        <v>30</v>
      </c>
      <c r="K77" s="1" t="s">
        <v>1904</v>
      </c>
      <c r="L77" s="1" t="s">
        <v>1904</v>
      </c>
      <c r="M77" s="1" t="s">
        <v>1486</v>
      </c>
      <c r="N77" s="1" t="s">
        <v>1486</v>
      </c>
      <c r="O77" s="1" t="s">
        <v>1487</v>
      </c>
      <c r="P77" s="1" t="s">
        <v>1488</v>
      </c>
      <c r="Q77" s="1" t="s">
        <v>1489</v>
      </c>
      <c r="R77" s="1" t="s">
        <v>1905</v>
      </c>
      <c r="S77" s="1" t="s">
        <v>1491</v>
      </c>
      <c r="T77" s="1" t="s">
        <v>1492</v>
      </c>
      <c r="U77" s="1" t="s">
        <v>1493</v>
      </c>
      <c r="V77" s="1" t="s">
        <v>1494</v>
      </c>
    </row>
    <row r="78" s="1" customFormat="1" spans="1:22">
      <c r="A78" s="3">
        <v>999230376504186</v>
      </c>
      <c r="B78" s="1" t="s">
        <v>1850</v>
      </c>
      <c r="C78" s="1" t="s">
        <v>1906</v>
      </c>
      <c r="D78" s="1" t="s">
        <v>1503</v>
      </c>
      <c r="E78" s="1" t="s">
        <v>1907</v>
      </c>
      <c r="F78" s="1" t="s">
        <v>1759</v>
      </c>
      <c r="G78" s="1" t="s">
        <v>1537</v>
      </c>
      <c r="H78" s="1" t="s">
        <v>1483</v>
      </c>
      <c r="I78" s="1" t="s">
        <v>1908</v>
      </c>
      <c r="J78" s="1" t="s">
        <v>30</v>
      </c>
      <c r="K78" s="1" t="s">
        <v>1909</v>
      </c>
      <c r="L78" s="1" t="s">
        <v>1909</v>
      </c>
      <c r="M78" s="1" t="s">
        <v>1486</v>
      </c>
      <c r="N78" s="1" t="s">
        <v>1486</v>
      </c>
      <c r="O78" s="1" t="s">
        <v>1487</v>
      </c>
      <c r="P78" s="1" t="s">
        <v>1488</v>
      </c>
      <c r="Q78" s="1" t="s">
        <v>1489</v>
      </c>
      <c r="R78" s="1" t="s">
        <v>1910</v>
      </c>
      <c r="S78" s="1" t="s">
        <v>1491</v>
      </c>
      <c r="T78" s="1" t="s">
        <v>1492</v>
      </c>
      <c r="U78" s="1" t="s">
        <v>1493</v>
      </c>
      <c r="V78" s="1" t="s">
        <v>1494</v>
      </c>
    </row>
    <row r="79" s="1" customFormat="1" spans="1:22">
      <c r="A79" s="3">
        <v>999230373199350</v>
      </c>
      <c r="B79" s="1" t="s">
        <v>1911</v>
      </c>
      <c r="C79" s="1" t="s">
        <v>1912</v>
      </c>
      <c r="D79" s="1" t="s">
        <v>1623</v>
      </c>
      <c r="E79" s="1" t="s">
        <v>1913</v>
      </c>
      <c r="F79" s="1" t="s">
        <v>1537</v>
      </c>
      <c r="G79" s="1" t="s">
        <v>1524</v>
      </c>
      <c r="H79" s="1" t="s">
        <v>1483</v>
      </c>
      <c r="I79" s="1" t="s">
        <v>1914</v>
      </c>
      <c r="J79" s="1" t="s">
        <v>30</v>
      </c>
      <c r="K79" s="1" t="s">
        <v>1915</v>
      </c>
      <c r="L79" s="1" t="s">
        <v>1915</v>
      </c>
      <c r="M79" s="1" t="s">
        <v>1486</v>
      </c>
      <c r="N79" s="1" t="s">
        <v>1486</v>
      </c>
      <c r="O79" s="1" t="s">
        <v>1487</v>
      </c>
      <c r="P79" s="1" t="s">
        <v>1488</v>
      </c>
      <c r="Q79" s="1" t="s">
        <v>1489</v>
      </c>
      <c r="R79" s="1" t="s">
        <v>1916</v>
      </c>
      <c r="S79" s="1" t="s">
        <v>1491</v>
      </c>
      <c r="T79" s="1" t="s">
        <v>1492</v>
      </c>
      <c r="U79" s="1" t="s">
        <v>1493</v>
      </c>
      <c r="V79" s="1" t="s">
        <v>1628</v>
      </c>
    </row>
    <row r="80" s="1" customFormat="1" spans="1:22">
      <c r="A80" s="3">
        <v>999230371033859</v>
      </c>
      <c r="B80" s="1" t="s">
        <v>1911</v>
      </c>
      <c r="C80" s="1" t="s">
        <v>1917</v>
      </c>
      <c r="D80" s="1" t="s">
        <v>1660</v>
      </c>
      <c r="E80" s="1" t="s">
        <v>1918</v>
      </c>
      <c r="F80" s="1" t="s">
        <v>1478</v>
      </c>
      <c r="G80" s="1" t="s">
        <v>1482</v>
      </c>
      <c r="H80" s="1" t="s">
        <v>1483</v>
      </c>
      <c r="I80" s="1" t="s">
        <v>1919</v>
      </c>
      <c r="J80" s="1" t="s">
        <v>30</v>
      </c>
      <c r="K80" s="1" t="s">
        <v>1920</v>
      </c>
      <c r="L80" s="1" t="s">
        <v>1920</v>
      </c>
      <c r="M80" s="1" t="s">
        <v>1486</v>
      </c>
      <c r="N80" s="1" t="s">
        <v>1486</v>
      </c>
      <c r="O80" s="1" t="s">
        <v>1487</v>
      </c>
      <c r="P80" s="1" t="s">
        <v>1488</v>
      </c>
      <c r="Q80" s="1" t="s">
        <v>1489</v>
      </c>
      <c r="R80" s="1" t="s">
        <v>1921</v>
      </c>
      <c r="S80" s="1" t="s">
        <v>1491</v>
      </c>
      <c r="T80" s="1" t="s">
        <v>1492</v>
      </c>
      <c r="U80" s="1" t="s">
        <v>1665</v>
      </c>
      <c r="V80" s="1" t="s">
        <v>1523</v>
      </c>
    </row>
    <row r="81" s="1" customFormat="1" spans="1:22">
      <c r="A81" s="3">
        <v>999230366897864</v>
      </c>
      <c r="B81" s="1" t="s">
        <v>1911</v>
      </c>
      <c r="C81" s="1" t="s">
        <v>1922</v>
      </c>
      <c r="D81" s="1" t="s">
        <v>1923</v>
      </c>
      <c r="E81" s="1" t="s">
        <v>1924</v>
      </c>
      <c r="F81" s="1" t="s">
        <v>1658</v>
      </c>
      <c r="G81" s="1" t="s">
        <v>1537</v>
      </c>
      <c r="H81" s="1" t="s">
        <v>1483</v>
      </c>
      <c r="I81" s="1" t="s">
        <v>1925</v>
      </c>
      <c r="J81" s="1" t="s">
        <v>30</v>
      </c>
      <c r="K81" s="1" t="s">
        <v>1926</v>
      </c>
      <c r="L81" s="1" t="s">
        <v>1926</v>
      </c>
      <c r="M81" s="1" t="s">
        <v>1486</v>
      </c>
      <c r="N81" s="1" t="s">
        <v>1486</v>
      </c>
      <c r="O81" s="1" t="s">
        <v>1487</v>
      </c>
      <c r="P81" s="1" t="s">
        <v>1488</v>
      </c>
      <c r="Q81" s="1" t="s">
        <v>1489</v>
      </c>
      <c r="R81" s="1" t="s">
        <v>1927</v>
      </c>
      <c r="S81" s="1" t="s">
        <v>1491</v>
      </c>
      <c r="T81" s="1" t="s">
        <v>1492</v>
      </c>
      <c r="U81" s="1" t="s">
        <v>1493</v>
      </c>
      <c r="V81" s="1" t="s">
        <v>1523</v>
      </c>
    </row>
    <row r="82" s="1" customFormat="1" spans="1:22">
      <c r="A82" s="3">
        <v>999230363288324</v>
      </c>
      <c r="B82" s="1" t="s">
        <v>1911</v>
      </c>
      <c r="C82" s="1" t="s">
        <v>1928</v>
      </c>
      <c r="D82" s="1" t="s">
        <v>1929</v>
      </c>
      <c r="E82" s="1" t="s">
        <v>1930</v>
      </c>
      <c r="F82" s="1" t="s">
        <v>1524</v>
      </c>
      <c r="G82" s="1" t="s">
        <v>1495</v>
      </c>
      <c r="H82" s="1" t="s">
        <v>1483</v>
      </c>
      <c r="I82" s="1" t="s">
        <v>1931</v>
      </c>
      <c r="J82" s="1" t="s">
        <v>30</v>
      </c>
      <c r="K82" s="1" t="s">
        <v>1932</v>
      </c>
      <c r="L82" s="1" t="s">
        <v>1932</v>
      </c>
      <c r="M82" s="1" t="s">
        <v>1486</v>
      </c>
      <c r="N82" s="1" t="s">
        <v>1486</v>
      </c>
      <c r="O82" s="1" t="s">
        <v>1487</v>
      </c>
      <c r="P82" s="1" t="s">
        <v>1488</v>
      </c>
      <c r="Q82" s="1" t="s">
        <v>1489</v>
      </c>
      <c r="R82" s="1" t="s">
        <v>1933</v>
      </c>
      <c r="S82" s="1" t="s">
        <v>1491</v>
      </c>
      <c r="T82" s="1" t="s">
        <v>1492</v>
      </c>
      <c r="U82" s="1" t="s">
        <v>1493</v>
      </c>
      <c r="V82" s="1" t="s">
        <v>1934</v>
      </c>
    </row>
    <row r="83" s="1" customFormat="1" spans="1:22">
      <c r="A83" s="3">
        <v>999230361921877</v>
      </c>
      <c r="B83" s="1" t="s">
        <v>1911</v>
      </c>
      <c r="C83" s="1" t="s">
        <v>1935</v>
      </c>
      <c r="D83" s="1" t="s">
        <v>1640</v>
      </c>
      <c r="E83" s="1" t="s">
        <v>1936</v>
      </c>
      <c r="F83" s="1" t="s">
        <v>1850</v>
      </c>
      <c r="G83" s="1" t="s">
        <v>1611</v>
      </c>
      <c r="H83" s="1" t="s">
        <v>1483</v>
      </c>
      <c r="I83" s="1" t="s">
        <v>1937</v>
      </c>
      <c r="J83" s="1" t="s">
        <v>30</v>
      </c>
      <c r="K83" s="1" t="s">
        <v>1938</v>
      </c>
      <c r="L83" s="1" t="s">
        <v>1938</v>
      </c>
      <c r="M83" s="1" t="s">
        <v>1486</v>
      </c>
      <c r="N83" s="1" t="s">
        <v>1486</v>
      </c>
      <c r="O83" s="1" t="s">
        <v>1487</v>
      </c>
      <c r="P83" s="1" t="s">
        <v>1488</v>
      </c>
      <c r="Q83" s="1" t="s">
        <v>1489</v>
      </c>
      <c r="R83" s="1" t="s">
        <v>1939</v>
      </c>
      <c r="S83" s="1" t="s">
        <v>1491</v>
      </c>
      <c r="T83" s="1" t="s">
        <v>1492</v>
      </c>
      <c r="U83" s="1" t="s">
        <v>1493</v>
      </c>
      <c r="V83" s="1" t="s">
        <v>1523</v>
      </c>
    </row>
    <row r="84" s="1" customFormat="1" spans="1:22">
      <c r="A84" s="3">
        <v>999230359725730</v>
      </c>
      <c r="B84" s="1" t="s">
        <v>1911</v>
      </c>
      <c r="C84" s="1" t="s">
        <v>1940</v>
      </c>
      <c r="D84" s="1" t="s">
        <v>1883</v>
      </c>
      <c r="E84" s="1" t="s">
        <v>1941</v>
      </c>
      <c r="F84" s="1" t="s">
        <v>1658</v>
      </c>
      <c r="G84" s="1" t="s">
        <v>1577</v>
      </c>
      <c r="H84" s="1" t="s">
        <v>1483</v>
      </c>
      <c r="I84" s="1" t="s">
        <v>1942</v>
      </c>
      <c r="J84" s="1" t="s">
        <v>30</v>
      </c>
      <c r="K84" s="1" t="s">
        <v>1943</v>
      </c>
      <c r="L84" s="1" t="s">
        <v>1943</v>
      </c>
      <c r="M84" s="1" t="s">
        <v>1486</v>
      </c>
      <c r="N84" s="1" t="s">
        <v>1486</v>
      </c>
      <c r="O84" s="1" t="s">
        <v>1487</v>
      </c>
      <c r="P84" s="1" t="s">
        <v>1488</v>
      </c>
      <c r="Q84" s="1" t="s">
        <v>1489</v>
      </c>
      <c r="R84" s="1" t="s">
        <v>1944</v>
      </c>
      <c r="S84" s="1" t="s">
        <v>1491</v>
      </c>
      <c r="T84" s="1" t="s">
        <v>1492</v>
      </c>
      <c r="U84" s="1" t="s">
        <v>1493</v>
      </c>
      <c r="V84" s="1" t="s">
        <v>1494</v>
      </c>
    </row>
    <row r="85" s="1" customFormat="1" spans="1:22">
      <c r="A85" s="3">
        <v>999230357617858</v>
      </c>
      <c r="B85" s="1" t="s">
        <v>1911</v>
      </c>
      <c r="C85" s="1" t="s">
        <v>1945</v>
      </c>
      <c r="D85" s="1" t="s">
        <v>1883</v>
      </c>
      <c r="E85" s="1" t="s">
        <v>1946</v>
      </c>
      <c r="F85" s="1" t="s">
        <v>1759</v>
      </c>
      <c r="G85" s="1" t="s">
        <v>1611</v>
      </c>
      <c r="H85" s="1" t="s">
        <v>1483</v>
      </c>
      <c r="I85" s="1" t="s">
        <v>1942</v>
      </c>
      <c r="J85" s="1" t="s">
        <v>30</v>
      </c>
      <c r="K85" s="1" t="s">
        <v>1943</v>
      </c>
      <c r="L85" s="1" t="s">
        <v>1943</v>
      </c>
      <c r="M85" s="1" t="s">
        <v>1486</v>
      </c>
      <c r="N85" s="1" t="s">
        <v>1486</v>
      </c>
      <c r="O85" s="1" t="s">
        <v>1487</v>
      </c>
      <c r="P85" s="1" t="s">
        <v>1488</v>
      </c>
      <c r="Q85" s="1" t="s">
        <v>1489</v>
      </c>
      <c r="R85" s="1" t="s">
        <v>1947</v>
      </c>
      <c r="S85" s="1" t="s">
        <v>1491</v>
      </c>
      <c r="T85" s="1" t="s">
        <v>1492</v>
      </c>
      <c r="U85" s="1" t="s">
        <v>1493</v>
      </c>
      <c r="V85" s="1" t="s">
        <v>1494</v>
      </c>
    </row>
    <row r="86" s="1" customFormat="1" spans="1:22">
      <c r="A86" s="3">
        <v>999230311588454</v>
      </c>
      <c r="B86" s="1" t="s">
        <v>1948</v>
      </c>
      <c r="C86" s="1" t="s">
        <v>1949</v>
      </c>
      <c r="D86" s="1" t="s">
        <v>1867</v>
      </c>
      <c r="E86" s="1" t="s">
        <v>1950</v>
      </c>
      <c r="F86" s="1" t="s">
        <v>1611</v>
      </c>
      <c r="G86" s="1" t="s">
        <v>1577</v>
      </c>
      <c r="H86" s="1" t="s">
        <v>1483</v>
      </c>
      <c r="I86" s="1" t="s">
        <v>1951</v>
      </c>
      <c r="J86" s="1" t="s">
        <v>30</v>
      </c>
      <c r="K86" s="1" t="s">
        <v>1952</v>
      </c>
      <c r="L86" s="1" t="s">
        <v>1952</v>
      </c>
      <c r="M86" s="1" t="s">
        <v>1486</v>
      </c>
      <c r="N86" s="1" t="s">
        <v>1486</v>
      </c>
      <c r="O86" s="1" t="s">
        <v>1487</v>
      </c>
      <c r="P86" s="1" t="s">
        <v>1488</v>
      </c>
      <c r="Q86" s="1" t="s">
        <v>1489</v>
      </c>
      <c r="R86" s="1" t="s">
        <v>1953</v>
      </c>
      <c r="S86" s="1" t="s">
        <v>1491</v>
      </c>
      <c r="T86" s="1" t="s">
        <v>1492</v>
      </c>
      <c r="U86" s="1" t="s">
        <v>1493</v>
      </c>
      <c r="V86" s="1" t="s">
        <v>1523</v>
      </c>
    </row>
    <row r="87" s="1" customFormat="1" spans="1:22">
      <c r="A87" s="3">
        <v>999230310400719</v>
      </c>
      <c r="B87" s="1" t="s">
        <v>1948</v>
      </c>
      <c r="C87" s="1" t="s">
        <v>1954</v>
      </c>
      <c r="D87" s="1" t="s">
        <v>1685</v>
      </c>
      <c r="E87" s="1" t="s">
        <v>1955</v>
      </c>
      <c r="F87" s="1" t="s">
        <v>1524</v>
      </c>
      <c r="G87" s="1" t="s">
        <v>1478</v>
      </c>
      <c r="H87" s="1" t="s">
        <v>1483</v>
      </c>
      <c r="I87" s="1" t="s">
        <v>1956</v>
      </c>
      <c r="J87" s="1" t="s">
        <v>30</v>
      </c>
      <c r="K87" s="1" t="s">
        <v>1957</v>
      </c>
      <c r="L87" s="1" t="s">
        <v>1957</v>
      </c>
      <c r="M87" s="1" t="s">
        <v>1486</v>
      </c>
      <c r="N87" s="1" t="s">
        <v>1486</v>
      </c>
      <c r="O87" s="1" t="s">
        <v>1487</v>
      </c>
      <c r="P87" s="1" t="s">
        <v>1488</v>
      </c>
      <c r="Q87" s="1" t="s">
        <v>1489</v>
      </c>
      <c r="R87" s="1" t="s">
        <v>1958</v>
      </c>
      <c r="S87" s="1" t="s">
        <v>1491</v>
      </c>
      <c r="T87" s="1" t="s">
        <v>1492</v>
      </c>
      <c r="U87" s="1" t="s">
        <v>1493</v>
      </c>
      <c r="V87" s="1" t="s">
        <v>1494</v>
      </c>
    </row>
    <row r="88" s="1" customFormat="1" spans="1:22">
      <c r="A88" s="3">
        <v>999230310365263</v>
      </c>
      <c r="B88" s="1" t="s">
        <v>1948</v>
      </c>
      <c r="C88" s="1" t="s">
        <v>1959</v>
      </c>
      <c r="D88" s="1" t="s">
        <v>1685</v>
      </c>
      <c r="E88" s="1" t="s">
        <v>1955</v>
      </c>
      <c r="F88" s="1" t="s">
        <v>1524</v>
      </c>
      <c r="G88" s="1" t="s">
        <v>1478</v>
      </c>
      <c r="H88" s="1" t="s">
        <v>1483</v>
      </c>
      <c r="I88" s="1" t="s">
        <v>1956</v>
      </c>
      <c r="J88" s="1" t="s">
        <v>30</v>
      </c>
      <c r="K88" s="1" t="s">
        <v>1957</v>
      </c>
      <c r="L88" s="1" t="s">
        <v>1957</v>
      </c>
      <c r="M88" s="1" t="s">
        <v>1486</v>
      </c>
      <c r="N88" s="1" t="s">
        <v>1486</v>
      </c>
      <c r="O88" s="1" t="s">
        <v>1487</v>
      </c>
      <c r="P88" s="1" t="s">
        <v>1488</v>
      </c>
      <c r="Q88" s="1" t="s">
        <v>1489</v>
      </c>
      <c r="R88" s="1" t="s">
        <v>1960</v>
      </c>
      <c r="S88" s="1" t="s">
        <v>1491</v>
      </c>
      <c r="T88" s="1" t="s">
        <v>1492</v>
      </c>
      <c r="U88" s="1" t="s">
        <v>1493</v>
      </c>
      <c r="V88" s="1" t="s">
        <v>1494</v>
      </c>
    </row>
    <row r="89" s="1" customFormat="1" spans="1:22">
      <c r="A89" s="3">
        <v>999230301268198</v>
      </c>
      <c r="B89" s="1" t="s">
        <v>1948</v>
      </c>
      <c r="C89" s="1" t="s">
        <v>1961</v>
      </c>
      <c r="D89" s="1" t="s">
        <v>1962</v>
      </c>
      <c r="E89" s="1" t="s">
        <v>1963</v>
      </c>
      <c r="F89" s="1" t="s">
        <v>1495</v>
      </c>
      <c r="G89" s="1" t="s">
        <v>1482</v>
      </c>
      <c r="H89" s="1" t="s">
        <v>1483</v>
      </c>
      <c r="I89" s="1" t="s">
        <v>1964</v>
      </c>
      <c r="J89" s="1" t="s">
        <v>30</v>
      </c>
      <c r="K89" s="1" t="s">
        <v>1965</v>
      </c>
      <c r="L89" s="1" t="s">
        <v>1965</v>
      </c>
      <c r="M89" s="1" t="s">
        <v>1486</v>
      </c>
      <c r="N89" s="1" t="s">
        <v>1486</v>
      </c>
      <c r="O89" s="1" t="s">
        <v>1487</v>
      </c>
      <c r="P89" s="1" t="s">
        <v>1488</v>
      </c>
      <c r="Q89" s="1" t="s">
        <v>1489</v>
      </c>
      <c r="R89" s="1" t="s">
        <v>1966</v>
      </c>
      <c r="S89" s="1" t="s">
        <v>1491</v>
      </c>
      <c r="T89" s="1" t="s">
        <v>1492</v>
      </c>
      <c r="U89" s="1" t="s">
        <v>1493</v>
      </c>
      <c r="V89" s="1" t="s">
        <v>1523</v>
      </c>
    </row>
    <row r="90" s="1" customFormat="1" spans="1:22">
      <c r="A90" s="3">
        <v>999230300337911</v>
      </c>
      <c r="B90" s="1" t="s">
        <v>1948</v>
      </c>
      <c r="C90" s="1" t="s">
        <v>1967</v>
      </c>
      <c r="D90" s="1" t="s">
        <v>1968</v>
      </c>
      <c r="E90" s="1" t="s">
        <v>1969</v>
      </c>
      <c r="F90" s="1" t="s">
        <v>1611</v>
      </c>
      <c r="G90" s="1" t="s">
        <v>1537</v>
      </c>
      <c r="H90" s="1" t="s">
        <v>1483</v>
      </c>
      <c r="I90" s="1" t="s">
        <v>1970</v>
      </c>
      <c r="J90" s="1" t="s">
        <v>30</v>
      </c>
      <c r="K90" s="1" t="s">
        <v>1971</v>
      </c>
      <c r="L90" s="1" t="s">
        <v>1971</v>
      </c>
      <c r="M90" s="1" t="s">
        <v>1486</v>
      </c>
      <c r="N90" s="1" t="s">
        <v>1486</v>
      </c>
      <c r="O90" s="1" t="s">
        <v>1487</v>
      </c>
      <c r="P90" s="1" t="s">
        <v>1488</v>
      </c>
      <c r="Q90" s="1" t="s">
        <v>1489</v>
      </c>
      <c r="R90" s="1" t="s">
        <v>1972</v>
      </c>
      <c r="S90" s="1" t="s">
        <v>1491</v>
      </c>
      <c r="T90" s="1" t="s">
        <v>1492</v>
      </c>
      <c r="U90" s="1" t="s">
        <v>1493</v>
      </c>
      <c r="V90" s="1" t="s">
        <v>1494</v>
      </c>
    </row>
    <row r="91" s="1" customFormat="1" spans="1:22">
      <c r="A91" s="3">
        <v>999230298563799</v>
      </c>
      <c r="B91" s="1" t="s">
        <v>1948</v>
      </c>
      <c r="C91" s="1" t="s">
        <v>1973</v>
      </c>
      <c r="D91" s="1" t="s">
        <v>1901</v>
      </c>
      <c r="E91" s="1" t="s">
        <v>1974</v>
      </c>
      <c r="F91" s="1" t="s">
        <v>1611</v>
      </c>
      <c r="G91" s="1" t="s">
        <v>1577</v>
      </c>
      <c r="H91" s="1" t="s">
        <v>1483</v>
      </c>
      <c r="I91" s="1" t="s">
        <v>1975</v>
      </c>
      <c r="J91" s="1" t="s">
        <v>30</v>
      </c>
      <c r="K91" s="1" t="s">
        <v>1976</v>
      </c>
      <c r="L91" s="1" t="s">
        <v>1976</v>
      </c>
      <c r="M91" s="1" t="s">
        <v>1486</v>
      </c>
      <c r="N91" s="1" t="s">
        <v>1486</v>
      </c>
      <c r="O91" s="1" t="s">
        <v>1487</v>
      </c>
      <c r="P91" s="1" t="s">
        <v>1488</v>
      </c>
      <c r="Q91" s="1" t="s">
        <v>1489</v>
      </c>
      <c r="R91" s="1" t="s">
        <v>1977</v>
      </c>
      <c r="S91" s="1" t="s">
        <v>1491</v>
      </c>
      <c r="T91" s="1" t="s">
        <v>1492</v>
      </c>
      <c r="U91" s="1" t="s">
        <v>1493</v>
      </c>
      <c r="V91" s="1" t="s">
        <v>1494</v>
      </c>
    </row>
    <row r="92" s="1" customFormat="1" spans="1:22">
      <c r="A92" s="3">
        <v>30297714091</v>
      </c>
      <c r="B92" s="1" t="s">
        <v>1948</v>
      </c>
      <c r="C92" s="1" t="s">
        <v>1978</v>
      </c>
      <c r="D92" s="1" t="s">
        <v>1979</v>
      </c>
      <c r="E92" s="1" t="s">
        <v>1980</v>
      </c>
      <c r="F92" s="1" t="s">
        <v>1611</v>
      </c>
      <c r="G92" s="1" t="s">
        <v>1537</v>
      </c>
      <c r="H92" s="1" t="s">
        <v>1483</v>
      </c>
      <c r="I92" s="1" t="s">
        <v>1981</v>
      </c>
      <c r="J92" s="1" t="s">
        <v>30</v>
      </c>
      <c r="K92" s="1" t="s">
        <v>1982</v>
      </c>
      <c r="L92" s="1" t="s">
        <v>1982</v>
      </c>
      <c r="M92" s="1" t="s">
        <v>1486</v>
      </c>
      <c r="N92" s="1" t="s">
        <v>1486</v>
      </c>
      <c r="O92" s="1" t="s">
        <v>1487</v>
      </c>
      <c r="P92" s="1" t="s">
        <v>1488</v>
      </c>
      <c r="Q92" s="1" t="s">
        <v>1489</v>
      </c>
      <c r="R92" s="1" t="s">
        <v>1983</v>
      </c>
      <c r="S92" s="1" t="s">
        <v>1491</v>
      </c>
      <c r="T92" s="1" t="s">
        <v>1492</v>
      </c>
      <c r="U92" s="1" t="s">
        <v>1493</v>
      </c>
      <c r="V92" s="1" t="s">
        <v>1494</v>
      </c>
    </row>
    <row r="93" s="1" customFormat="1" spans="1:22">
      <c r="A93" s="3">
        <v>999230294762060</v>
      </c>
      <c r="B93" s="1" t="s">
        <v>1948</v>
      </c>
      <c r="C93" s="1" t="s">
        <v>1984</v>
      </c>
      <c r="D93" s="1" t="s">
        <v>1685</v>
      </c>
      <c r="E93" s="1" t="s">
        <v>1985</v>
      </c>
      <c r="F93" s="1" t="s">
        <v>1524</v>
      </c>
      <c r="G93" s="1" t="s">
        <v>1482</v>
      </c>
      <c r="H93" s="1" t="s">
        <v>1483</v>
      </c>
      <c r="I93" s="1" t="s">
        <v>1986</v>
      </c>
      <c r="J93" s="1" t="s">
        <v>30</v>
      </c>
      <c r="K93" s="1" t="s">
        <v>1987</v>
      </c>
      <c r="L93" s="1" t="s">
        <v>1987</v>
      </c>
      <c r="M93" s="1" t="s">
        <v>1486</v>
      </c>
      <c r="N93" s="1" t="s">
        <v>1486</v>
      </c>
      <c r="O93" s="1" t="s">
        <v>1487</v>
      </c>
      <c r="P93" s="1" t="s">
        <v>1488</v>
      </c>
      <c r="Q93" s="1" t="s">
        <v>1489</v>
      </c>
      <c r="R93" s="1" t="s">
        <v>1988</v>
      </c>
      <c r="S93" s="1" t="s">
        <v>1491</v>
      </c>
      <c r="T93" s="1" t="s">
        <v>1492</v>
      </c>
      <c r="U93" s="1" t="s">
        <v>1493</v>
      </c>
      <c r="V93" s="1" t="s">
        <v>1494</v>
      </c>
    </row>
    <row r="94" s="1" customFormat="1" spans="1:22">
      <c r="A94" s="3">
        <v>999230281159408</v>
      </c>
      <c r="B94" s="1" t="s">
        <v>1989</v>
      </c>
      <c r="C94" s="1" t="s">
        <v>1990</v>
      </c>
      <c r="D94" s="1" t="s">
        <v>1539</v>
      </c>
      <c r="E94" s="1" t="s">
        <v>1991</v>
      </c>
      <c r="F94" s="1" t="s">
        <v>1577</v>
      </c>
      <c r="G94" s="1" t="s">
        <v>1524</v>
      </c>
      <c r="H94" s="1" t="s">
        <v>1483</v>
      </c>
      <c r="I94" s="1" t="s">
        <v>1992</v>
      </c>
      <c r="J94" s="1" t="s">
        <v>30</v>
      </c>
      <c r="K94" s="1" t="s">
        <v>1993</v>
      </c>
      <c r="L94" s="1" t="s">
        <v>1993</v>
      </c>
      <c r="M94" s="1" t="s">
        <v>1486</v>
      </c>
      <c r="N94" s="1" t="s">
        <v>1486</v>
      </c>
      <c r="O94" s="1" t="s">
        <v>1487</v>
      </c>
      <c r="P94" s="1" t="s">
        <v>1488</v>
      </c>
      <c r="Q94" s="1" t="s">
        <v>1489</v>
      </c>
      <c r="R94" s="1" t="s">
        <v>1994</v>
      </c>
      <c r="S94" s="1" t="s">
        <v>1491</v>
      </c>
      <c r="T94" s="1" t="s">
        <v>1492</v>
      </c>
      <c r="U94" s="1" t="s">
        <v>1493</v>
      </c>
      <c r="V94" s="1" t="s">
        <v>1494</v>
      </c>
    </row>
    <row r="95" s="1" customFormat="1" spans="1:22">
      <c r="A95" s="3">
        <v>999230278914107</v>
      </c>
      <c r="B95" s="1" t="s">
        <v>1989</v>
      </c>
      <c r="C95" s="1" t="s">
        <v>1995</v>
      </c>
      <c r="D95" s="1" t="s">
        <v>1996</v>
      </c>
      <c r="E95" s="1" t="s">
        <v>1997</v>
      </c>
      <c r="F95" s="1" t="s">
        <v>1658</v>
      </c>
      <c r="G95" s="1" t="s">
        <v>1577</v>
      </c>
      <c r="H95" s="1" t="s">
        <v>1483</v>
      </c>
      <c r="I95" s="1" t="s">
        <v>1998</v>
      </c>
      <c r="J95" s="1" t="s">
        <v>30</v>
      </c>
      <c r="K95" s="1" t="s">
        <v>1999</v>
      </c>
      <c r="L95" s="1" t="s">
        <v>1999</v>
      </c>
      <c r="M95" s="1" t="s">
        <v>1486</v>
      </c>
      <c r="N95" s="1" t="s">
        <v>1486</v>
      </c>
      <c r="O95" s="1" t="s">
        <v>1487</v>
      </c>
      <c r="P95" s="1" t="s">
        <v>1488</v>
      </c>
      <c r="Q95" s="1" t="s">
        <v>1489</v>
      </c>
      <c r="R95" s="1" t="s">
        <v>2000</v>
      </c>
      <c r="S95" s="1" t="s">
        <v>1491</v>
      </c>
      <c r="T95" s="1" t="s">
        <v>1492</v>
      </c>
      <c r="U95" s="1" t="s">
        <v>1493</v>
      </c>
      <c r="V95" s="1" t="s">
        <v>1494</v>
      </c>
    </row>
    <row r="96" s="1" customFormat="1" spans="1:22">
      <c r="A96" s="3">
        <v>999230277413717</v>
      </c>
      <c r="B96" s="1" t="s">
        <v>1989</v>
      </c>
      <c r="C96" s="1" t="s">
        <v>2001</v>
      </c>
      <c r="D96" s="1" t="s">
        <v>2002</v>
      </c>
      <c r="E96" s="1" t="s">
        <v>2003</v>
      </c>
      <c r="F96" s="1" t="s">
        <v>1658</v>
      </c>
      <c r="G96" s="1" t="s">
        <v>1611</v>
      </c>
      <c r="H96" s="1" t="s">
        <v>1483</v>
      </c>
      <c r="I96" s="1" t="s">
        <v>2004</v>
      </c>
      <c r="J96" s="1" t="s">
        <v>30</v>
      </c>
      <c r="K96" s="1" t="s">
        <v>2005</v>
      </c>
      <c r="L96" s="1" t="s">
        <v>2005</v>
      </c>
      <c r="M96" s="1" t="s">
        <v>1486</v>
      </c>
      <c r="N96" s="1" t="s">
        <v>1486</v>
      </c>
      <c r="O96" s="1" t="s">
        <v>1487</v>
      </c>
      <c r="P96" s="1" t="s">
        <v>1488</v>
      </c>
      <c r="Q96" s="1" t="s">
        <v>1489</v>
      </c>
      <c r="R96" s="1" t="s">
        <v>2006</v>
      </c>
      <c r="S96" s="1" t="s">
        <v>1491</v>
      </c>
      <c r="T96" s="1" t="s">
        <v>1492</v>
      </c>
      <c r="U96" s="1" t="s">
        <v>1493</v>
      </c>
      <c r="V96" s="1" t="s">
        <v>1934</v>
      </c>
    </row>
    <row r="97" s="1" customFormat="1" spans="1:22">
      <c r="A97" s="3">
        <v>999230275418615</v>
      </c>
      <c r="B97" s="1" t="s">
        <v>1989</v>
      </c>
      <c r="C97" s="1" t="s">
        <v>2007</v>
      </c>
      <c r="D97" s="1" t="s">
        <v>2008</v>
      </c>
      <c r="E97" s="1" t="s">
        <v>2009</v>
      </c>
      <c r="F97" s="1" t="s">
        <v>1611</v>
      </c>
      <c r="G97" s="1" t="s">
        <v>1537</v>
      </c>
      <c r="H97" s="1" t="s">
        <v>1483</v>
      </c>
      <c r="I97" s="1" t="s">
        <v>2010</v>
      </c>
      <c r="J97" s="1" t="s">
        <v>30</v>
      </c>
      <c r="K97" s="1" t="s">
        <v>2011</v>
      </c>
      <c r="L97" s="1" t="s">
        <v>2011</v>
      </c>
      <c r="M97" s="1" t="s">
        <v>1486</v>
      </c>
      <c r="N97" s="1" t="s">
        <v>1486</v>
      </c>
      <c r="O97" s="1" t="s">
        <v>1487</v>
      </c>
      <c r="P97" s="1" t="s">
        <v>1488</v>
      </c>
      <c r="Q97" s="1" t="s">
        <v>1489</v>
      </c>
      <c r="R97" s="1" t="s">
        <v>2012</v>
      </c>
      <c r="S97" s="1" t="s">
        <v>1491</v>
      </c>
      <c r="T97" s="1" t="s">
        <v>1492</v>
      </c>
      <c r="U97" s="1" t="s">
        <v>1493</v>
      </c>
      <c r="V97" s="1" t="s">
        <v>1494</v>
      </c>
    </row>
    <row r="98" s="1" customFormat="1" spans="1:22">
      <c r="A98" s="3">
        <v>999230274516431</v>
      </c>
      <c r="B98" s="1" t="s">
        <v>1989</v>
      </c>
      <c r="C98" s="1" t="s">
        <v>2013</v>
      </c>
      <c r="D98" s="1" t="s">
        <v>1761</v>
      </c>
      <c r="E98" s="1" t="s">
        <v>2014</v>
      </c>
      <c r="F98" s="1" t="s">
        <v>1611</v>
      </c>
      <c r="G98" s="1" t="s">
        <v>1537</v>
      </c>
      <c r="H98" s="1" t="s">
        <v>1483</v>
      </c>
      <c r="I98" s="1" t="s">
        <v>2015</v>
      </c>
      <c r="J98" s="1" t="s">
        <v>30</v>
      </c>
      <c r="K98" s="1" t="s">
        <v>2016</v>
      </c>
      <c r="L98" s="1" t="s">
        <v>2016</v>
      </c>
      <c r="M98" s="1" t="s">
        <v>1486</v>
      </c>
      <c r="N98" s="1" t="s">
        <v>1486</v>
      </c>
      <c r="O98" s="1" t="s">
        <v>1487</v>
      </c>
      <c r="P98" s="1" t="s">
        <v>1488</v>
      </c>
      <c r="Q98" s="1" t="s">
        <v>1489</v>
      </c>
      <c r="R98" s="1" t="s">
        <v>2017</v>
      </c>
      <c r="S98" s="1" t="s">
        <v>1491</v>
      </c>
      <c r="T98" s="1" t="s">
        <v>1492</v>
      </c>
      <c r="U98" s="1" t="s">
        <v>1493</v>
      </c>
      <c r="V98" s="1" t="s">
        <v>1523</v>
      </c>
    </row>
    <row r="99" s="1" customFormat="1" spans="1:22">
      <c r="A99" s="3">
        <v>999230272247901</v>
      </c>
      <c r="B99" s="1" t="s">
        <v>1989</v>
      </c>
      <c r="C99" s="1" t="s">
        <v>2018</v>
      </c>
      <c r="D99" s="1" t="s">
        <v>1929</v>
      </c>
      <c r="E99" s="1" t="s">
        <v>2019</v>
      </c>
      <c r="F99" s="1" t="s">
        <v>1537</v>
      </c>
      <c r="G99" s="1" t="s">
        <v>1495</v>
      </c>
      <c r="H99" s="1" t="s">
        <v>1483</v>
      </c>
      <c r="I99" s="1" t="s">
        <v>2020</v>
      </c>
      <c r="J99" s="1" t="s">
        <v>30</v>
      </c>
      <c r="K99" s="1" t="s">
        <v>2021</v>
      </c>
      <c r="L99" s="1" t="s">
        <v>2021</v>
      </c>
      <c r="M99" s="1" t="s">
        <v>1486</v>
      </c>
      <c r="N99" s="1" t="s">
        <v>1486</v>
      </c>
      <c r="O99" s="1" t="s">
        <v>1487</v>
      </c>
      <c r="P99" s="1" t="s">
        <v>1488</v>
      </c>
      <c r="Q99" s="1" t="s">
        <v>1489</v>
      </c>
      <c r="R99" s="1" t="s">
        <v>2022</v>
      </c>
      <c r="S99" s="1" t="s">
        <v>1491</v>
      </c>
      <c r="T99" s="1" t="s">
        <v>1492</v>
      </c>
      <c r="U99" s="1" t="s">
        <v>1493</v>
      </c>
      <c r="V99" s="1" t="s">
        <v>1934</v>
      </c>
    </row>
    <row r="100" s="1" customFormat="1" spans="1:22">
      <c r="A100" s="3">
        <v>999230271478375</v>
      </c>
      <c r="B100" s="1" t="s">
        <v>2023</v>
      </c>
      <c r="C100" s="1" t="s">
        <v>2024</v>
      </c>
      <c r="D100" s="1" t="s">
        <v>2025</v>
      </c>
      <c r="E100" s="1" t="s">
        <v>2026</v>
      </c>
      <c r="F100" s="1" t="s">
        <v>1759</v>
      </c>
      <c r="G100" s="1" t="s">
        <v>1577</v>
      </c>
      <c r="H100" s="1" t="s">
        <v>1483</v>
      </c>
      <c r="I100" s="1" t="s">
        <v>2027</v>
      </c>
      <c r="J100" s="1" t="s">
        <v>30</v>
      </c>
      <c r="K100" s="1" t="s">
        <v>2028</v>
      </c>
      <c r="L100" s="1" t="s">
        <v>2028</v>
      </c>
      <c r="M100" s="1" t="s">
        <v>1486</v>
      </c>
      <c r="N100" s="1" t="s">
        <v>1486</v>
      </c>
      <c r="O100" s="1" t="s">
        <v>1487</v>
      </c>
      <c r="P100" s="1" t="s">
        <v>1488</v>
      </c>
      <c r="Q100" s="1" t="s">
        <v>1489</v>
      </c>
      <c r="R100" s="1" t="s">
        <v>2029</v>
      </c>
      <c r="S100" s="1" t="s">
        <v>1491</v>
      </c>
      <c r="T100" s="1" t="s">
        <v>1492</v>
      </c>
      <c r="U100" s="1" t="s">
        <v>1493</v>
      </c>
      <c r="V100" s="1" t="s">
        <v>1494</v>
      </c>
    </row>
    <row r="101" s="1" customFormat="1" spans="1:22">
      <c r="A101" s="3">
        <v>999230271152649</v>
      </c>
      <c r="B101" s="1" t="s">
        <v>2023</v>
      </c>
      <c r="C101" s="1" t="s">
        <v>2030</v>
      </c>
      <c r="D101" s="1" t="s">
        <v>1979</v>
      </c>
      <c r="E101" s="1" t="s">
        <v>2031</v>
      </c>
      <c r="F101" s="1" t="s">
        <v>1537</v>
      </c>
      <c r="G101" s="1" t="s">
        <v>1478</v>
      </c>
      <c r="H101" s="1" t="s">
        <v>1483</v>
      </c>
      <c r="I101" s="1" t="s">
        <v>2032</v>
      </c>
      <c r="J101" s="1" t="s">
        <v>30</v>
      </c>
      <c r="K101" s="1" t="s">
        <v>2033</v>
      </c>
      <c r="L101" s="1" t="s">
        <v>2033</v>
      </c>
      <c r="M101" s="1" t="s">
        <v>1486</v>
      </c>
      <c r="N101" s="1" t="s">
        <v>1486</v>
      </c>
      <c r="O101" s="1" t="s">
        <v>1487</v>
      </c>
      <c r="P101" s="1" t="s">
        <v>1488</v>
      </c>
      <c r="Q101" s="1" t="s">
        <v>1489</v>
      </c>
      <c r="R101" s="1" t="s">
        <v>2034</v>
      </c>
      <c r="S101" s="1" t="s">
        <v>1491</v>
      </c>
      <c r="T101" s="1" t="s">
        <v>1492</v>
      </c>
      <c r="U101" s="1" t="s">
        <v>1493</v>
      </c>
      <c r="V101" s="1" t="s">
        <v>1494</v>
      </c>
    </row>
    <row r="102" s="1" customFormat="1" spans="1:22">
      <c r="A102" s="3">
        <v>999230268488778</v>
      </c>
      <c r="B102" s="1" t="s">
        <v>2023</v>
      </c>
      <c r="C102" s="1" t="s">
        <v>2035</v>
      </c>
      <c r="D102" s="1" t="s">
        <v>1685</v>
      </c>
      <c r="E102" s="1" t="s">
        <v>2036</v>
      </c>
      <c r="F102" s="1" t="s">
        <v>1658</v>
      </c>
      <c r="G102" s="1" t="s">
        <v>1495</v>
      </c>
      <c r="H102" s="1" t="s">
        <v>1483</v>
      </c>
      <c r="I102" s="1" t="s">
        <v>2037</v>
      </c>
      <c r="J102" s="1" t="s">
        <v>30</v>
      </c>
      <c r="K102" s="1" t="s">
        <v>2038</v>
      </c>
      <c r="L102" s="1" t="s">
        <v>2038</v>
      </c>
      <c r="M102" s="1" t="s">
        <v>1486</v>
      </c>
      <c r="N102" s="1" t="s">
        <v>1486</v>
      </c>
      <c r="O102" s="1" t="s">
        <v>1487</v>
      </c>
      <c r="P102" s="1" t="s">
        <v>1488</v>
      </c>
      <c r="Q102" s="1" t="s">
        <v>1489</v>
      </c>
      <c r="R102" s="1" t="s">
        <v>2039</v>
      </c>
      <c r="S102" s="1" t="s">
        <v>1491</v>
      </c>
      <c r="T102" s="1" t="s">
        <v>1492</v>
      </c>
      <c r="U102" s="1" t="s">
        <v>1493</v>
      </c>
      <c r="V102" s="1" t="s">
        <v>1494</v>
      </c>
    </row>
    <row r="103" s="1" customFormat="1" spans="1:22">
      <c r="A103" s="3">
        <v>999230266726822</v>
      </c>
      <c r="B103" s="1" t="s">
        <v>2023</v>
      </c>
      <c r="C103" s="1" t="s">
        <v>2040</v>
      </c>
      <c r="D103" s="1" t="s">
        <v>1962</v>
      </c>
      <c r="E103" s="1" t="s">
        <v>2041</v>
      </c>
      <c r="F103" s="1" t="s">
        <v>1577</v>
      </c>
      <c r="G103" s="1" t="s">
        <v>1524</v>
      </c>
      <c r="H103" s="1" t="s">
        <v>1483</v>
      </c>
      <c r="I103" s="1" t="s">
        <v>1964</v>
      </c>
      <c r="J103" s="1" t="s">
        <v>30</v>
      </c>
      <c r="K103" s="1" t="s">
        <v>1965</v>
      </c>
      <c r="L103" s="1" t="s">
        <v>1965</v>
      </c>
      <c r="M103" s="1" t="s">
        <v>1486</v>
      </c>
      <c r="N103" s="1" t="s">
        <v>1486</v>
      </c>
      <c r="O103" s="1" t="s">
        <v>1487</v>
      </c>
      <c r="P103" s="1" t="s">
        <v>1488</v>
      </c>
      <c r="Q103" s="1" t="s">
        <v>1489</v>
      </c>
      <c r="R103" s="1" t="s">
        <v>2042</v>
      </c>
      <c r="S103" s="1" t="s">
        <v>1491</v>
      </c>
      <c r="T103" s="1" t="s">
        <v>1492</v>
      </c>
      <c r="U103" s="1" t="s">
        <v>1493</v>
      </c>
      <c r="V103" s="1" t="s">
        <v>1523</v>
      </c>
    </row>
    <row r="104" s="1" customFormat="1" spans="1:22">
      <c r="A104" s="3">
        <v>999230266647037</v>
      </c>
      <c r="B104" s="1" t="s">
        <v>2023</v>
      </c>
      <c r="C104" s="1" t="s">
        <v>2043</v>
      </c>
      <c r="D104" s="1" t="s">
        <v>1761</v>
      </c>
      <c r="E104" s="1" t="s">
        <v>2044</v>
      </c>
      <c r="F104" s="1" t="s">
        <v>1611</v>
      </c>
      <c r="G104" s="1" t="s">
        <v>1577</v>
      </c>
      <c r="H104" s="1" t="s">
        <v>1483</v>
      </c>
      <c r="I104" s="1" t="s">
        <v>2045</v>
      </c>
      <c r="J104" s="1" t="s">
        <v>30</v>
      </c>
      <c r="K104" s="1" t="s">
        <v>2046</v>
      </c>
      <c r="L104" s="1" t="s">
        <v>2046</v>
      </c>
      <c r="M104" s="1" t="s">
        <v>1486</v>
      </c>
      <c r="N104" s="1" t="s">
        <v>1486</v>
      </c>
      <c r="O104" s="1" t="s">
        <v>1487</v>
      </c>
      <c r="P104" s="1" t="s">
        <v>1488</v>
      </c>
      <c r="Q104" s="1" t="s">
        <v>1489</v>
      </c>
      <c r="R104" s="1" t="s">
        <v>2047</v>
      </c>
      <c r="S104" s="1" t="s">
        <v>1491</v>
      </c>
      <c r="T104" s="1" t="s">
        <v>1492</v>
      </c>
      <c r="U104" s="1" t="s">
        <v>1493</v>
      </c>
      <c r="V104" s="1" t="s">
        <v>1523</v>
      </c>
    </row>
    <row r="105" s="1" customFormat="1" spans="1:22">
      <c r="A105" s="3">
        <v>999230265871494</v>
      </c>
      <c r="B105" s="1" t="s">
        <v>2023</v>
      </c>
      <c r="C105" s="1" t="s">
        <v>2048</v>
      </c>
      <c r="D105" s="1" t="s">
        <v>1979</v>
      </c>
      <c r="E105" s="1" t="s">
        <v>2049</v>
      </c>
      <c r="F105" s="1" t="s">
        <v>1577</v>
      </c>
      <c r="G105" s="1" t="s">
        <v>1495</v>
      </c>
      <c r="H105" s="1" t="s">
        <v>1483</v>
      </c>
      <c r="I105" s="1" t="s">
        <v>2032</v>
      </c>
      <c r="J105" s="1" t="s">
        <v>30</v>
      </c>
      <c r="K105" s="1" t="s">
        <v>2033</v>
      </c>
      <c r="L105" s="1" t="s">
        <v>2033</v>
      </c>
      <c r="M105" s="1" t="s">
        <v>1486</v>
      </c>
      <c r="N105" s="1" t="s">
        <v>1486</v>
      </c>
      <c r="O105" s="1" t="s">
        <v>1487</v>
      </c>
      <c r="P105" s="1" t="s">
        <v>1488</v>
      </c>
      <c r="Q105" s="1" t="s">
        <v>1489</v>
      </c>
      <c r="R105" s="1" t="s">
        <v>2050</v>
      </c>
      <c r="S105" s="1" t="s">
        <v>1491</v>
      </c>
      <c r="T105" s="1" t="s">
        <v>1492</v>
      </c>
      <c r="U105" s="1" t="s">
        <v>1493</v>
      </c>
      <c r="V105" s="1" t="s">
        <v>1494</v>
      </c>
    </row>
    <row r="106" s="1" customFormat="1" spans="1:22">
      <c r="A106" s="3">
        <v>999230262296185</v>
      </c>
      <c r="B106" s="1" t="s">
        <v>2023</v>
      </c>
      <c r="C106" s="1" t="s">
        <v>2051</v>
      </c>
      <c r="D106" s="1" t="s">
        <v>1782</v>
      </c>
      <c r="E106" s="1" t="s">
        <v>2052</v>
      </c>
      <c r="F106" s="1" t="s">
        <v>1524</v>
      </c>
      <c r="G106" s="1" t="s">
        <v>1478</v>
      </c>
      <c r="H106" s="1" t="s">
        <v>1483</v>
      </c>
      <c r="I106" s="1" t="s">
        <v>2053</v>
      </c>
      <c r="J106" s="1" t="s">
        <v>30</v>
      </c>
      <c r="K106" s="1" t="s">
        <v>2054</v>
      </c>
      <c r="L106" s="1" t="s">
        <v>2054</v>
      </c>
      <c r="M106" s="1" t="s">
        <v>1486</v>
      </c>
      <c r="N106" s="1" t="s">
        <v>1486</v>
      </c>
      <c r="O106" s="1" t="s">
        <v>1487</v>
      </c>
      <c r="P106" s="1" t="s">
        <v>1488</v>
      </c>
      <c r="Q106" s="1" t="s">
        <v>1489</v>
      </c>
      <c r="R106" s="1" t="s">
        <v>2055</v>
      </c>
      <c r="S106" s="1" t="s">
        <v>1491</v>
      </c>
      <c r="T106" s="1" t="s">
        <v>1492</v>
      </c>
      <c r="U106" s="1" t="s">
        <v>1493</v>
      </c>
      <c r="V106" s="1" t="s">
        <v>1494</v>
      </c>
    </row>
    <row r="107" s="1" customFormat="1" spans="1:22">
      <c r="A107" s="3">
        <v>999230260394579</v>
      </c>
      <c r="B107" s="1" t="s">
        <v>2056</v>
      </c>
      <c r="C107" s="1" t="s">
        <v>2057</v>
      </c>
      <c r="D107" s="1" t="s">
        <v>1867</v>
      </c>
      <c r="E107" s="1" t="s">
        <v>2058</v>
      </c>
      <c r="F107" s="1" t="s">
        <v>1658</v>
      </c>
      <c r="G107" s="1" t="s">
        <v>1577</v>
      </c>
      <c r="H107" s="1" t="s">
        <v>1483</v>
      </c>
      <c r="I107" s="1" t="s">
        <v>2059</v>
      </c>
      <c r="J107" s="1" t="s">
        <v>30</v>
      </c>
      <c r="K107" s="1" t="s">
        <v>2060</v>
      </c>
      <c r="L107" s="1" t="s">
        <v>2060</v>
      </c>
      <c r="M107" s="1" t="s">
        <v>1486</v>
      </c>
      <c r="N107" s="1" t="s">
        <v>1486</v>
      </c>
      <c r="O107" s="1" t="s">
        <v>1487</v>
      </c>
      <c r="P107" s="1" t="s">
        <v>1488</v>
      </c>
      <c r="Q107" s="1" t="s">
        <v>1489</v>
      </c>
      <c r="R107" s="1" t="s">
        <v>2061</v>
      </c>
      <c r="S107" s="1" t="s">
        <v>1491</v>
      </c>
      <c r="T107" s="1" t="s">
        <v>1492</v>
      </c>
      <c r="U107" s="1" t="s">
        <v>1493</v>
      </c>
      <c r="V107" s="1" t="s">
        <v>1523</v>
      </c>
    </row>
    <row r="108" s="1" customFormat="1" spans="1:22">
      <c r="A108" s="3">
        <v>999230258564615</v>
      </c>
      <c r="B108" s="1" t="s">
        <v>2056</v>
      </c>
      <c r="C108" s="1" t="s">
        <v>2062</v>
      </c>
      <c r="D108" s="1" t="s">
        <v>1968</v>
      </c>
      <c r="E108" s="1" t="s">
        <v>2063</v>
      </c>
      <c r="F108" s="1" t="s">
        <v>1537</v>
      </c>
      <c r="G108" s="1" t="s">
        <v>1524</v>
      </c>
      <c r="H108" s="1" t="s">
        <v>1483</v>
      </c>
      <c r="I108" s="1" t="s">
        <v>2064</v>
      </c>
      <c r="J108" s="1" t="s">
        <v>30</v>
      </c>
      <c r="K108" s="1" t="s">
        <v>2065</v>
      </c>
      <c r="L108" s="1" t="s">
        <v>2065</v>
      </c>
      <c r="M108" s="1" t="s">
        <v>1486</v>
      </c>
      <c r="N108" s="1" t="s">
        <v>1486</v>
      </c>
      <c r="O108" s="1" t="s">
        <v>1487</v>
      </c>
      <c r="P108" s="1" t="s">
        <v>1488</v>
      </c>
      <c r="Q108" s="1" t="s">
        <v>1489</v>
      </c>
      <c r="R108" s="1" t="s">
        <v>2066</v>
      </c>
      <c r="S108" s="1" t="s">
        <v>1491</v>
      </c>
      <c r="T108" s="1" t="s">
        <v>1492</v>
      </c>
      <c r="U108" s="1" t="s">
        <v>1493</v>
      </c>
      <c r="V108" s="1" t="s">
        <v>1494</v>
      </c>
    </row>
    <row r="109" s="1" customFormat="1" spans="1:22">
      <c r="A109" s="3">
        <v>999230250168090</v>
      </c>
      <c r="B109" s="1" t="s">
        <v>2056</v>
      </c>
      <c r="C109" s="1" t="s">
        <v>2067</v>
      </c>
      <c r="D109" s="1" t="s">
        <v>1968</v>
      </c>
      <c r="E109" s="1" t="s">
        <v>2068</v>
      </c>
      <c r="F109" s="1" t="s">
        <v>1611</v>
      </c>
      <c r="G109" s="1" t="s">
        <v>1577</v>
      </c>
      <c r="H109" s="1" t="s">
        <v>1483</v>
      </c>
      <c r="I109" s="1" t="s">
        <v>2069</v>
      </c>
      <c r="J109" s="1" t="s">
        <v>30</v>
      </c>
      <c r="K109" s="1" t="s">
        <v>2070</v>
      </c>
      <c r="L109" s="1" t="s">
        <v>2070</v>
      </c>
      <c r="M109" s="1" t="s">
        <v>1486</v>
      </c>
      <c r="N109" s="1" t="s">
        <v>1486</v>
      </c>
      <c r="O109" s="1" t="s">
        <v>1487</v>
      </c>
      <c r="P109" s="1" t="s">
        <v>1488</v>
      </c>
      <c r="Q109" s="1" t="s">
        <v>1489</v>
      </c>
      <c r="R109" s="1" t="s">
        <v>2071</v>
      </c>
      <c r="S109" s="1" t="s">
        <v>1491</v>
      </c>
      <c r="T109" s="1" t="s">
        <v>1492</v>
      </c>
      <c r="U109" s="1" t="s">
        <v>1493</v>
      </c>
      <c r="V109" s="1" t="s">
        <v>1494</v>
      </c>
    </row>
    <row r="110" s="1" customFormat="1" spans="1:22">
      <c r="A110" s="3">
        <v>999230249343905</v>
      </c>
      <c r="B110" s="1" t="s">
        <v>2056</v>
      </c>
      <c r="C110" s="1" t="s">
        <v>2072</v>
      </c>
      <c r="D110" s="1" t="s">
        <v>1685</v>
      </c>
      <c r="E110" s="1" t="s">
        <v>2073</v>
      </c>
      <c r="F110" s="1" t="s">
        <v>1537</v>
      </c>
      <c r="G110" s="1" t="s">
        <v>1478</v>
      </c>
      <c r="H110" s="1" t="s">
        <v>1483</v>
      </c>
      <c r="I110" s="1" t="s">
        <v>2074</v>
      </c>
      <c r="J110" s="1" t="s">
        <v>30</v>
      </c>
      <c r="K110" s="1" t="s">
        <v>2075</v>
      </c>
      <c r="L110" s="1" t="s">
        <v>2075</v>
      </c>
      <c r="M110" s="1" t="s">
        <v>1486</v>
      </c>
      <c r="N110" s="1" t="s">
        <v>1486</v>
      </c>
      <c r="O110" s="1" t="s">
        <v>1487</v>
      </c>
      <c r="P110" s="1" t="s">
        <v>1488</v>
      </c>
      <c r="Q110" s="1" t="s">
        <v>1489</v>
      </c>
      <c r="R110" s="1" t="s">
        <v>2076</v>
      </c>
      <c r="S110" s="1" t="s">
        <v>1491</v>
      </c>
      <c r="T110" s="1" t="s">
        <v>1492</v>
      </c>
      <c r="U110" s="1" t="s">
        <v>1493</v>
      </c>
      <c r="V110" s="1" t="s">
        <v>1494</v>
      </c>
    </row>
    <row r="111" s="1" customFormat="1" spans="1:22">
      <c r="A111" s="3">
        <v>999230243259863</v>
      </c>
      <c r="B111" s="1" t="s">
        <v>2077</v>
      </c>
      <c r="C111" s="1" t="s">
        <v>2078</v>
      </c>
      <c r="D111" s="1" t="s">
        <v>1761</v>
      </c>
      <c r="E111" s="1" t="s">
        <v>2079</v>
      </c>
      <c r="F111" s="1" t="s">
        <v>1524</v>
      </c>
      <c r="G111" s="1" t="s">
        <v>1478</v>
      </c>
      <c r="H111" s="1" t="s">
        <v>1483</v>
      </c>
      <c r="I111" s="1" t="s">
        <v>2080</v>
      </c>
      <c r="J111" s="1" t="s">
        <v>30</v>
      </c>
      <c r="K111" s="1" t="s">
        <v>2081</v>
      </c>
      <c r="L111" s="1" t="s">
        <v>2081</v>
      </c>
      <c r="M111" s="1" t="s">
        <v>1486</v>
      </c>
      <c r="N111" s="1" t="s">
        <v>1486</v>
      </c>
      <c r="O111" s="1" t="s">
        <v>1487</v>
      </c>
      <c r="P111" s="1" t="s">
        <v>1488</v>
      </c>
      <c r="Q111" s="1" t="s">
        <v>1489</v>
      </c>
      <c r="R111" s="1" t="s">
        <v>2082</v>
      </c>
      <c r="S111" s="1" t="s">
        <v>1491</v>
      </c>
      <c r="T111" s="1" t="s">
        <v>1492</v>
      </c>
      <c r="U111" s="1" t="s">
        <v>1493</v>
      </c>
      <c r="V111" s="1" t="s">
        <v>1523</v>
      </c>
    </row>
    <row r="112" s="1" customFormat="1" spans="1:22">
      <c r="A112" s="3">
        <v>999230243218075</v>
      </c>
      <c r="B112" s="1" t="s">
        <v>2077</v>
      </c>
      <c r="C112" s="1" t="s">
        <v>2083</v>
      </c>
      <c r="D112" s="1" t="s">
        <v>1968</v>
      </c>
      <c r="E112" s="1" t="s">
        <v>2084</v>
      </c>
      <c r="F112" s="1" t="s">
        <v>1611</v>
      </c>
      <c r="G112" s="1" t="s">
        <v>1537</v>
      </c>
      <c r="H112" s="1" t="s">
        <v>1483</v>
      </c>
      <c r="I112" s="1" t="s">
        <v>2085</v>
      </c>
      <c r="J112" s="1" t="s">
        <v>30</v>
      </c>
      <c r="K112" s="1" t="s">
        <v>2086</v>
      </c>
      <c r="L112" s="1" t="s">
        <v>2086</v>
      </c>
      <c r="M112" s="1" t="s">
        <v>1486</v>
      </c>
      <c r="N112" s="1" t="s">
        <v>1486</v>
      </c>
      <c r="O112" s="1" t="s">
        <v>1487</v>
      </c>
      <c r="P112" s="1" t="s">
        <v>1488</v>
      </c>
      <c r="Q112" s="1" t="s">
        <v>1489</v>
      </c>
      <c r="R112" s="1" t="s">
        <v>2087</v>
      </c>
      <c r="S112" s="1" t="s">
        <v>1491</v>
      </c>
      <c r="T112" s="1" t="s">
        <v>1492</v>
      </c>
      <c r="U112" s="1" t="s">
        <v>1493</v>
      </c>
      <c r="V112" s="1" t="s">
        <v>1494</v>
      </c>
    </row>
    <row r="113" s="1" customFormat="1" spans="1:22">
      <c r="A113" s="3">
        <v>999230242588312</v>
      </c>
      <c r="B113" s="1" t="s">
        <v>2077</v>
      </c>
      <c r="C113" s="1" t="s">
        <v>2088</v>
      </c>
      <c r="D113" s="1" t="s">
        <v>1623</v>
      </c>
      <c r="E113" s="1" t="s">
        <v>2089</v>
      </c>
      <c r="F113" s="1" t="s">
        <v>1524</v>
      </c>
      <c r="G113" s="1" t="s">
        <v>1495</v>
      </c>
      <c r="H113" s="1" t="s">
        <v>1483</v>
      </c>
      <c r="I113" s="1" t="s">
        <v>2090</v>
      </c>
      <c r="J113" s="1" t="s">
        <v>30</v>
      </c>
      <c r="K113" s="1" t="s">
        <v>2091</v>
      </c>
      <c r="L113" s="1" t="s">
        <v>2091</v>
      </c>
      <c r="M113" s="1" t="s">
        <v>1486</v>
      </c>
      <c r="N113" s="1" t="s">
        <v>1486</v>
      </c>
      <c r="O113" s="1" t="s">
        <v>1487</v>
      </c>
      <c r="P113" s="1" t="s">
        <v>1488</v>
      </c>
      <c r="Q113" s="1" t="s">
        <v>1489</v>
      </c>
      <c r="R113" s="1" t="s">
        <v>2092</v>
      </c>
      <c r="S113" s="1" t="s">
        <v>1491</v>
      </c>
      <c r="T113" s="1" t="s">
        <v>1492</v>
      </c>
      <c r="U113" s="1" t="s">
        <v>1493</v>
      </c>
      <c r="V113" s="1" t="s">
        <v>1628</v>
      </c>
    </row>
    <row r="114" s="1" customFormat="1" spans="1:22">
      <c r="A114" s="3">
        <v>999230240720317</v>
      </c>
      <c r="B114" s="1" t="s">
        <v>2077</v>
      </c>
      <c r="C114" s="1" t="s">
        <v>2093</v>
      </c>
      <c r="D114" s="1" t="s">
        <v>1685</v>
      </c>
      <c r="E114" s="1" t="s">
        <v>2094</v>
      </c>
      <c r="F114" s="1" t="s">
        <v>1813</v>
      </c>
      <c r="G114" s="1" t="s">
        <v>1611</v>
      </c>
      <c r="H114" s="1" t="s">
        <v>1483</v>
      </c>
      <c r="I114" s="1" t="s">
        <v>2095</v>
      </c>
      <c r="J114" s="1" t="s">
        <v>30</v>
      </c>
      <c r="K114" s="1" t="s">
        <v>2096</v>
      </c>
      <c r="L114" s="1" t="s">
        <v>2096</v>
      </c>
      <c r="M114" s="1" t="s">
        <v>1486</v>
      </c>
      <c r="N114" s="1" t="s">
        <v>1486</v>
      </c>
      <c r="O114" s="1" t="s">
        <v>1487</v>
      </c>
      <c r="P114" s="1" t="s">
        <v>1488</v>
      </c>
      <c r="Q114" s="1" t="s">
        <v>1489</v>
      </c>
      <c r="R114" s="1" t="s">
        <v>2097</v>
      </c>
      <c r="S114" s="1" t="s">
        <v>1491</v>
      </c>
      <c r="T114" s="1" t="s">
        <v>1492</v>
      </c>
      <c r="U114" s="1" t="s">
        <v>1493</v>
      </c>
      <c r="V114" s="1" t="s">
        <v>1494</v>
      </c>
    </row>
    <row r="115" s="1" customFormat="1" spans="1:22">
      <c r="A115" s="3">
        <v>999230240705589</v>
      </c>
      <c r="B115" s="1" t="s">
        <v>2077</v>
      </c>
      <c r="C115" s="1" t="s">
        <v>2098</v>
      </c>
      <c r="D115" s="1" t="s">
        <v>1685</v>
      </c>
      <c r="E115" s="1" t="s">
        <v>2099</v>
      </c>
      <c r="F115" s="1" t="s">
        <v>1813</v>
      </c>
      <c r="G115" s="1" t="s">
        <v>1611</v>
      </c>
      <c r="H115" s="1" t="s">
        <v>1483</v>
      </c>
      <c r="I115" s="1" t="s">
        <v>2095</v>
      </c>
      <c r="J115" s="1" t="s">
        <v>30</v>
      </c>
      <c r="K115" s="1" t="s">
        <v>2096</v>
      </c>
      <c r="L115" s="1" t="s">
        <v>2096</v>
      </c>
      <c r="M115" s="1" t="s">
        <v>1486</v>
      </c>
      <c r="N115" s="1" t="s">
        <v>1486</v>
      </c>
      <c r="O115" s="1" t="s">
        <v>1487</v>
      </c>
      <c r="P115" s="1" t="s">
        <v>1488</v>
      </c>
      <c r="Q115" s="1" t="s">
        <v>1489</v>
      </c>
      <c r="R115" s="1" t="s">
        <v>2100</v>
      </c>
      <c r="S115" s="1" t="s">
        <v>1491</v>
      </c>
      <c r="T115" s="1" t="s">
        <v>1492</v>
      </c>
      <c r="U115" s="1" t="s">
        <v>1493</v>
      </c>
      <c r="V115" s="1" t="s">
        <v>1494</v>
      </c>
    </row>
    <row r="116" s="1" customFormat="1" spans="1:22">
      <c r="A116" s="3">
        <v>999230240698788</v>
      </c>
      <c r="B116" s="1" t="s">
        <v>2077</v>
      </c>
      <c r="C116" s="1" t="s">
        <v>2101</v>
      </c>
      <c r="D116" s="1" t="s">
        <v>1685</v>
      </c>
      <c r="E116" s="1" t="s">
        <v>2102</v>
      </c>
      <c r="F116" s="1" t="s">
        <v>1813</v>
      </c>
      <c r="G116" s="1" t="s">
        <v>1611</v>
      </c>
      <c r="H116" s="1" t="s">
        <v>1483</v>
      </c>
      <c r="I116" s="1" t="s">
        <v>2095</v>
      </c>
      <c r="J116" s="1" t="s">
        <v>30</v>
      </c>
      <c r="K116" s="1" t="s">
        <v>2096</v>
      </c>
      <c r="L116" s="1" t="s">
        <v>2096</v>
      </c>
      <c r="M116" s="1" t="s">
        <v>1486</v>
      </c>
      <c r="N116" s="1" t="s">
        <v>1486</v>
      </c>
      <c r="O116" s="1" t="s">
        <v>1487</v>
      </c>
      <c r="P116" s="1" t="s">
        <v>1488</v>
      </c>
      <c r="Q116" s="1" t="s">
        <v>1489</v>
      </c>
      <c r="R116" s="1" t="s">
        <v>2103</v>
      </c>
      <c r="S116" s="1" t="s">
        <v>1491</v>
      </c>
      <c r="T116" s="1" t="s">
        <v>1492</v>
      </c>
      <c r="U116" s="1" t="s">
        <v>1493</v>
      </c>
      <c r="V116" s="1" t="s">
        <v>1494</v>
      </c>
    </row>
    <row r="117" s="1" customFormat="1" spans="1:22">
      <c r="A117" s="3">
        <v>999230240380954</v>
      </c>
      <c r="B117" s="1" t="s">
        <v>2077</v>
      </c>
      <c r="C117" s="1" t="s">
        <v>2104</v>
      </c>
      <c r="D117" s="1" t="s">
        <v>1685</v>
      </c>
      <c r="E117" s="1" t="s">
        <v>2105</v>
      </c>
      <c r="F117" s="1" t="s">
        <v>1524</v>
      </c>
      <c r="G117" s="1" t="s">
        <v>1478</v>
      </c>
      <c r="H117" s="1" t="s">
        <v>1483</v>
      </c>
      <c r="I117" s="1" t="s">
        <v>2106</v>
      </c>
      <c r="J117" s="1" t="s">
        <v>30</v>
      </c>
      <c r="K117" s="1" t="s">
        <v>2107</v>
      </c>
      <c r="L117" s="1" t="s">
        <v>2107</v>
      </c>
      <c r="M117" s="1" t="s">
        <v>1486</v>
      </c>
      <c r="N117" s="1" t="s">
        <v>1486</v>
      </c>
      <c r="O117" s="1" t="s">
        <v>1487</v>
      </c>
      <c r="P117" s="1" t="s">
        <v>1488</v>
      </c>
      <c r="Q117" s="1" t="s">
        <v>1489</v>
      </c>
      <c r="R117" s="1" t="s">
        <v>2108</v>
      </c>
      <c r="S117" s="1" t="s">
        <v>1491</v>
      </c>
      <c r="T117" s="1" t="s">
        <v>1492</v>
      </c>
      <c r="U117" s="1" t="s">
        <v>1493</v>
      </c>
      <c r="V117" s="1" t="s">
        <v>1494</v>
      </c>
    </row>
    <row r="118" s="1" customFormat="1" spans="1:22">
      <c r="A118" s="3">
        <v>999230193755821</v>
      </c>
      <c r="B118" s="1" t="s">
        <v>2077</v>
      </c>
      <c r="C118" s="1" t="s">
        <v>2109</v>
      </c>
      <c r="D118" s="1" t="s">
        <v>1623</v>
      </c>
      <c r="E118" s="1" t="s">
        <v>2110</v>
      </c>
      <c r="F118" s="1" t="s">
        <v>1658</v>
      </c>
      <c r="G118" s="1" t="s">
        <v>1611</v>
      </c>
      <c r="H118" s="1" t="s">
        <v>1483</v>
      </c>
      <c r="I118" s="1" t="s">
        <v>2111</v>
      </c>
      <c r="J118" s="1" t="s">
        <v>30</v>
      </c>
      <c r="K118" s="1" t="s">
        <v>2112</v>
      </c>
      <c r="L118" s="1" t="s">
        <v>2112</v>
      </c>
      <c r="M118" s="1" t="s">
        <v>1486</v>
      </c>
      <c r="N118" s="1" t="s">
        <v>1486</v>
      </c>
      <c r="O118" s="1" t="s">
        <v>1487</v>
      </c>
      <c r="P118" s="1" t="s">
        <v>1488</v>
      </c>
      <c r="Q118" s="1" t="s">
        <v>1489</v>
      </c>
      <c r="R118" s="1" t="s">
        <v>2113</v>
      </c>
      <c r="S118" s="1" t="s">
        <v>1491</v>
      </c>
      <c r="T118" s="1" t="s">
        <v>1492</v>
      </c>
      <c r="U118" s="1" t="s">
        <v>1493</v>
      </c>
      <c r="V118" s="1" t="s">
        <v>1628</v>
      </c>
    </row>
    <row r="119" s="1" customFormat="1" spans="1:22">
      <c r="A119" s="3">
        <v>999230191249258</v>
      </c>
      <c r="B119" s="1" t="s">
        <v>2077</v>
      </c>
      <c r="C119" s="1" t="s">
        <v>2114</v>
      </c>
      <c r="D119" s="1" t="s">
        <v>1660</v>
      </c>
      <c r="E119" s="1" t="s">
        <v>2115</v>
      </c>
      <c r="F119" s="1" t="s">
        <v>1495</v>
      </c>
      <c r="G119" s="1" t="s">
        <v>1478</v>
      </c>
      <c r="H119" s="1" t="s">
        <v>1483</v>
      </c>
      <c r="I119" s="1" t="s">
        <v>2116</v>
      </c>
      <c r="J119" s="1" t="s">
        <v>30</v>
      </c>
      <c r="K119" s="1" t="s">
        <v>2117</v>
      </c>
      <c r="L119" s="1" t="s">
        <v>2117</v>
      </c>
      <c r="M119" s="1" t="s">
        <v>1486</v>
      </c>
      <c r="N119" s="1" t="s">
        <v>1486</v>
      </c>
      <c r="O119" s="1" t="s">
        <v>1487</v>
      </c>
      <c r="P119" s="1" t="s">
        <v>1488</v>
      </c>
      <c r="Q119" s="1" t="s">
        <v>1489</v>
      </c>
      <c r="R119" s="1" t="s">
        <v>2118</v>
      </c>
      <c r="S119" s="1" t="s">
        <v>1491</v>
      </c>
      <c r="T119" s="1" t="s">
        <v>1492</v>
      </c>
      <c r="U119" s="1" t="s">
        <v>1665</v>
      </c>
      <c r="V119" s="1" t="s">
        <v>1523</v>
      </c>
    </row>
    <row r="120" s="1" customFormat="1" spans="1:22">
      <c r="A120" s="3">
        <v>999230188673817</v>
      </c>
      <c r="B120" s="1" t="s">
        <v>2119</v>
      </c>
      <c r="C120" s="1" t="s">
        <v>2120</v>
      </c>
      <c r="D120" s="1" t="s">
        <v>2121</v>
      </c>
      <c r="E120" s="1" t="s">
        <v>2122</v>
      </c>
      <c r="F120" s="1" t="s">
        <v>1759</v>
      </c>
      <c r="G120" s="1" t="s">
        <v>1537</v>
      </c>
      <c r="H120" s="1" t="s">
        <v>1483</v>
      </c>
      <c r="I120" s="1" t="s">
        <v>2123</v>
      </c>
      <c r="J120" s="1" t="s">
        <v>30</v>
      </c>
      <c r="K120" s="1" t="s">
        <v>2124</v>
      </c>
      <c r="L120" s="1" t="s">
        <v>2124</v>
      </c>
      <c r="M120" s="1" t="s">
        <v>1486</v>
      </c>
      <c r="N120" s="1" t="s">
        <v>1486</v>
      </c>
      <c r="O120" s="1" t="s">
        <v>1487</v>
      </c>
      <c r="P120" s="1" t="s">
        <v>1488</v>
      </c>
      <c r="Q120" s="1" t="s">
        <v>1489</v>
      </c>
      <c r="R120" s="1" t="s">
        <v>2125</v>
      </c>
      <c r="S120" s="1" t="s">
        <v>1491</v>
      </c>
      <c r="T120" s="1" t="s">
        <v>1492</v>
      </c>
      <c r="U120" s="1" t="s">
        <v>1493</v>
      </c>
      <c r="V120" s="1" t="s">
        <v>1894</v>
      </c>
    </row>
    <row r="121" s="1" customFormat="1" spans="1:22">
      <c r="A121" s="3">
        <v>999230186627202</v>
      </c>
      <c r="B121" s="1" t="s">
        <v>2119</v>
      </c>
      <c r="C121" s="1" t="s">
        <v>2126</v>
      </c>
      <c r="D121" s="1" t="s">
        <v>2127</v>
      </c>
      <c r="E121" s="1" t="s">
        <v>2128</v>
      </c>
      <c r="F121" s="1" t="s">
        <v>1759</v>
      </c>
      <c r="G121" s="1" t="s">
        <v>1611</v>
      </c>
      <c r="H121" s="1" t="s">
        <v>1483</v>
      </c>
      <c r="I121" s="1" t="s">
        <v>2129</v>
      </c>
      <c r="J121" s="1" t="s">
        <v>30</v>
      </c>
      <c r="K121" s="1" t="s">
        <v>2130</v>
      </c>
      <c r="L121" s="1" t="s">
        <v>2130</v>
      </c>
      <c r="M121" s="1" t="s">
        <v>1486</v>
      </c>
      <c r="N121" s="1" t="s">
        <v>1486</v>
      </c>
      <c r="O121" s="1" t="s">
        <v>1487</v>
      </c>
      <c r="P121" s="1" t="s">
        <v>1488</v>
      </c>
      <c r="Q121" s="1" t="s">
        <v>1489</v>
      </c>
      <c r="R121" s="1" t="s">
        <v>2131</v>
      </c>
      <c r="S121" s="1" t="s">
        <v>1491</v>
      </c>
      <c r="T121" s="1" t="s">
        <v>1492</v>
      </c>
      <c r="U121" s="1" t="s">
        <v>1493</v>
      </c>
      <c r="V121" s="1" t="s">
        <v>1894</v>
      </c>
    </row>
    <row r="122" s="1" customFormat="1" spans="1:22">
      <c r="A122" s="3">
        <v>999230182355164</v>
      </c>
      <c r="B122" s="1" t="s">
        <v>2119</v>
      </c>
      <c r="C122" s="1" t="s">
        <v>2132</v>
      </c>
      <c r="D122" s="1" t="s">
        <v>2008</v>
      </c>
      <c r="E122" s="1" t="s">
        <v>2133</v>
      </c>
      <c r="F122" s="1" t="s">
        <v>1495</v>
      </c>
      <c r="G122" s="1" t="s">
        <v>1482</v>
      </c>
      <c r="H122" s="1" t="s">
        <v>1483</v>
      </c>
      <c r="I122" s="1" t="s">
        <v>2134</v>
      </c>
      <c r="J122" s="1" t="s">
        <v>30</v>
      </c>
      <c r="K122" s="1" t="s">
        <v>2135</v>
      </c>
      <c r="L122" s="1" t="s">
        <v>2135</v>
      </c>
      <c r="M122" s="1" t="s">
        <v>1486</v>
      </c>
      <c r="N122" s="1" t="s">
        <v>1486</v>
      </c>
      <c r="O122" s="1" t="s">
        <v>1487</v>
      </c>
      <c r="P122" s="1" t="s">
        <v>1488</v>
      </c>
      <c r="Q122" s="1" t="s">
        <v>1489</v>
      </c>
      <c r="R122" s="1" t="s">
        <v>2136</v>
      </c>
      <c r="S122" s="1" t="s">
        <v>1491</v>
      </c>
      <c r="T122" s="1" t="s">
        <v>1492</v>
      </c>
      <c r="U122" s="1" t="s">
        <v>1493</v>
      </c>
      <c r="V122" s="1" t="s">
        <v>1494</v>
      </c>
    </row>
    <row r="123" s="1" customFormat="1" spans="1:22">
      <c r="A123" s="3">
        <v>999230182317253</v>
      </c>
      <c r="B123" s="1" t="s">
        <v>2119</v>
      </c>
      <c r="C123" s="1" t="s">
        <v>2137</v>
      </c>
      <c r="D123" s="1" t="s">
        <v>2008</v>
      </c>
      <c r="E123" s="1" t="s">
        <v>2138</v>
      </c>
      <c r="F123" s="1" t="s">
        <v>1495</v>
      </c>
      <c r="G123" s="1" t="s">
        <v>1482</v>
      </c>
      <c r="H123" s="1" t="s">
        <v>1483</v>
      </c>
      <c r="I123" s="1" t="s">
        <v>2134</v>
      </c>
      <c r="J123" s="1" t="s">
        <v>30</v>
      </c>
      <c r="K123" s="1" t="s">
        <v>2135</v>
      </c>
      <c r="L123" s="1" t="s">
        <v>2135</v>
      </c>
      <c r="M123" s="1" t="s">
        <v>1486</v>
      </c>
      <c r="N123" s="1" t="s">
        <v>1486</v>
      </c>
      <c r="O123" s="1" t="s">
        <v>1487</v>
      </c>
      <c r="P123" s="1" t="s">
        <v>1488</v>
      </c>
      <c r="Q123" s="1" t="s">
        <v>1489</v>
      </c>
      <c r="R123" s="1" t="s">
        <v>2139</v>
      </c>
      <c r="S123" s="1" t="s">
        <v>1491</v>
      </c>
      <c r="T123" s="1" t="s">
        <v>1492</v>
      </c>
      <c r="U123" s="1" t="s">
        <v>1493</v>
      </c>
      <c r="V123" s="1" t="s">
        <v>1494</v>
      </c>
    </row>
    <row r="124" s="1" customFormat="1" spans="1:22">
      <c r="A124" s="3">
        <v>999230180211930</v>
      </c>
      <c r="B124" s="1" t="s">
        <v>2140</v>
      </c>
      <c r="C124" s="1" t="s">
        <v>2141</v>
      </c>
      <c r="D124" s="1" t="s">
        <v>2142</v>
      </c>
      <c r="E124" s="1" t="s">
        <v>2143</v>
      </c>
      <c r="F124" s="1" t="s">
        <v>1658</v>
      </c>
      <c r="G124" s="1" t="s">
        <v>1577</v>
      </c>
      <c r="H124" s="1" t="s">
        <v>1483</v>
      </c>
      <c r="I124" s="1" t="s">
        <v>2144</v>
      </c>
      <c r="J124" s="1" t="s">
        <v>30</v>
      </c>
      <c r="K124" s="1" t="s">
        <v>2145</v>
      </c>
      <c r="L124" s="1" t="s">
        <v>2145</v>
      </c>
      <c r="M124" s="1" t="s">
        <v>1486</v>
      </c>
      <c r="N124" s="1" t="s">
        <v>1486</v>
      </c>
      <c r="O124" s="1" t="s">
        <v>1487</v>
      </c>
      <c r="P124" s="1" t="s">
        <v>1488</v>
      </c>
      <c r="Q124" s="1" t="s">
        <v>1489</v>
      </c>
      <c r="R124" s="1" t="s">
        <v>2146</v>
      </c>
      <c r="S124" s="1" t="s">
        <v>1491</v>
      </c>
      <c r="T124" s="1" t="s">
        <v>1492</v>
      </c>
      <c r="U124" s="1" t="s">
        <v>1493</v>
      </c>
      <c r="V124" s="1" t="s">
        <v>1494</v>
      </c>
    </row>
    <row r="125" s="1" customFormat="1" spans="1:22">
      <c r="A125" s="3">
        <v>999230176303188</v>
      </c>
      <c r="B125" s="1" t="s">
        <v>2140</v>
      </c>
      <c r="C125" s="1" t="s">
        <v>2147</v>
      </c>
      <c r="D125" s="1" t="s">
        <v>2148</v>
      </c>
      <c r="E125" s="1" t="s">
        <v>2149</v>
      </c>
      <c r="F125" s="1" t="s">
        <v>1577</v>
      </c>
      <c r="G125" s="1" t="s">
        <v>1524</v>
      </c>
      <c r="H125" s="1" t="s">
        <v>1483</v>
      </c>
      <c r="I125" s="1" t="s">
        <v>2150</v>
      </c>
      <c r="J125" s="1" t="s">
        <v>30</v>
      </c>
      <c r="K125" s="1" t="s">
        <v>2151</v>
      </c>
      <c r="L125" s="1" t="s">
        <v>2151</v>
      </c>
      <c r="M125" s="1" t="s">
        <v>1486</v>
      </c>
      <c r="N125" s="1" t="s">
        <v>1486</v>
      </c>
      <c r="O125" s="1" t="s">
        <v>1487</v>
      </c>
      <c r="P125" s="1" t="s">
        <v>1488</v>
      </c>
      <c r="Q125" s="1" t="s">
        <v>1489</v>
      </c>
      <c r="R125" s="1" t="s">
        <v>2152</v>
      </c>
      <c r="S125" s="1" t="s">
        <v>1491</v>
      </c>
      <c r="T125" s="1" t="s">
        <v>1492</v>
      </c>
      <c r="U125" s="1" t="s">
        <v>1493</v>
      </c>
      <c r="V125" s="1" t="s">
        <v>1494</v>
      </c>
    </row>
    <row r="126" s="1" customFormat="1" spans="1:22">
      <c r="A126" s="3">
        <v>999230173557352</v>
      </c>
      <c r="B126" s="1" t="s">
        <v>2140</v>
      </c>
      <c r="C126" s="1" t="s">
        <v>2153</v>
      </c>
      <c r="D126" s="1" t="s">
        <v>1565</v>
      </c>
      <c r="E126" s="1" t="s">
        <v>2154</v>
      </c>
      <c r="F126" s="1" t="s">
        <v>1813</v>
      </c>
      <c r="G126" s="1" t="s">
        <v>1611</v>
      </c>
      <c r="H126" s="1" t="s">
        <v>1483</v>
      </c>
      <c r="I126" s="1" t="s">
        <v>2155</v>
      </c>
      <c r="J126" s="1" t="s">
        <v>30</v>
      </c>
      <c r="K126" s="1" t="s">
        <v>2156</v>
      </c>
      <c r="L126" s="1" t="s">
        <v>2156</v>
      </c>
      <c r="M126" s="1" t="s">
        <v>1486</v>
      </c>
      <c r="N126" s="1" t="s">
        <v>1486</v>
      </c>
      <c r="O126" s="1" t="s">
        <v>1487</v>
      </c>
      <c r="P126" s="1" t="s">
        <v>1488</v>
      </c>
      <c r="Q126" s="1" t="s">
        <v>1489</v>
      </c>
      <c r="R126" s="1" t="s">
        <v>2157</v>
      </c>
      <c r="S126" s="1" t="s">
        <v>1491</v>
      </c>
      <c r="T126" s="1" t="s">
        <v>1492</v>
      </c>
      <c r="U126" s="1" t="s">
        <v>1493</v>
      </c>
      <c r="V126" s="1" t="s">
        <v>1494</v>
      </c>
    </row>
    <row r="127" s="1" customFormat="1" spans="1:22">
      <c r="A127" s="3">
        <v>999230171156716</v>
      </c>
      <c r="B127" s="1" t="s">
        <v>2140</v>
      </c>
      <c r="C127" s="1" t="s">
        <v>2158</v>
      </c>
      <c r="D127" s="1" t="s">
        <v>1979</v>
      </c>
      <c r="E127" s="1" t="s">
        <v>2159</v>
      </c>
      <c r="F127" s="1" t="s">
        <v>1577</v>
      </c>
      <c r="G127" s="1" t="s">
        <v>1524</v>
      </c>
      <c r="H127" s="1" t="s">
        <v>1483</v>
      </c>
      <c r="I127" s="1" t="s">
        <v>2160</v>
      </c>
      <c r="J127" s="1" t="s">
        <v>30</v>
      </c>
      <c r="K127" s="1" t="s">
        <v>2161</v>
      </c>
      <c r="L127" s="1" t="s">
        <v>2161</v>
      </c>
      <c r="M127" s="1" t="s">
        <v>1486</v>
      </c>
      <c r="N127" s="1" t="s">
        <v>1486</v>
      </c>
      <c r="O127" s="1" t="s">
        <v>1487</v>
      </c>
      <c r="P127" s="1" t="s">
        <v>1488</v>
      </c>
      <c r="Q127" s="1" t="s">
        <v>1489</v>
      </c>
      <c r="R127" s="1" t="s">
        <v>2162</v>
      </c>
      <c r="S127" s="1" t="s">
        <v>1491</v>
      </c>
      <c r="T127" s="1" t="s">
        <v>1492</v>
      </c>
      <c r="U127" s="1" t="s">
        <v>1493</v>
      </c>
      <c r="V127" s="1" t="s">
        <v>1494</v>
      </c>
    </row>
    <row r="128" s="1" customFormat="1" spans="1:22">
      <c r="A128" s="3">
        <v>999230170925574</v>
      </c>
      <c r="B128" s="1" t="s">
        <v>2140</v>
      </c>
      <c r="C128" s="1" t="s">
        <v>2163</v>
      </c>
      <c r="D128" s="1" t="s">
        <v>2025</v>
      </c>
      <c r="E128" s="1" t="s">
        <v>2164</v>
      </c>
      <c r="F128" s="1" t="s">
        <v>1813</v>
      </c>
      <c r="G128" s="1" t="s">
        <v>1537</v>
      </c>
      <c r="H128" s="1" t="s">
        <v>1483</v>
      </c>
      <c r="I128" s="1" t="s">
        <v>2165</v>
      </c>
      <c r="J128" s="1" t="s">
        <v>30</v>
      </c>
      <c r="K128" s="1" t="s">
        <v>2166</v>
      </c>
      <c r="L128" s="1" t="s">
        <v>2167</v>
      </c>
      <c r="M128" s="1" t="s">
        <v>2168</v>
      </c>
      <c r="N128" s="1" t="s">
        <v>2169</v>
      </c>
      <c r="O128" s="1" t="s">
        <v>1487</v>
      </c>
      <c r="P128" s="1" t="s">
        <v>1488</v>
      </c>
      <c r="Q128" s="1" t="s">
        <v>1489</v>
      </c>
      <c r="R128" s="1" t="s">
        <v>2170</v>
      </c>
      <c r="S128" s="1" t="s">
        <v>1491</v>
      </c>
      <c r="T128" s="1" t="s">
        <v>1492</v>
      </c>
      <c r="U128" s="1" t="s">
        <v>1493</v>
      </c>
      <c r="V128" s="1" t="s">
        <v>1494</v>
      </c>
    </row>
    <row r="129" s="1" customFormat="1" spans="1:22">
      <c r="A129" s="3">
        <v>999230168059678</v>
      </c>
      <c r="B129" s="1" t="s">
        <v>2171</v>
      </c>
      <c r="C129" s="1" t="s">
        <v>2172</v>
      </c>
      <c r="D129" s="1" t="s">
        <v>2173</v>
      </c>
      <c r="E129" s="1" t="s">
        <v>2174</v>
      </c>
      <c r="F129" s="1" t="s">
        <v>1577</v>
      </c>
      <c r="G129" s="1" t="s">
        <v>1478</v>
      </c>
      <c r="H129" s="1" t="s">
        <v>1483</v>
      </c>
      <c r="I129" s="1" t="s">
        <v>2175</v>
      </c>
      <c r="J129" s="1" t="s">
        <v>30</v>
      </c>
      <c r="K129" s="1" t="s">
        <v>2176</v>
      </c>
      <c r="L129" s="1" t="s">
        <v>2176</v>
      </c>
      <c r="M129" s="1" t="s">
        <v>1486</v>
      </c>
      <c r="N129" s="1" t="s">
        <v>1486</v>
      </c>
      <c r="O129" s="1" t="s">
        <v>1487</v>
      </c>
      <c r="P129" s="1" t="s">
        <v>1488</v>
      </c>
      <c r="Q129" s="1" t="s">
        <v>1489</v>
      </c>
      <c r="R129" s="1" t="s">
        <v>2177</v>
      </c>
      <c r="S129" s="1" t="s">
        <v>1491</v>
      </c>
      <c r="T129" s="1" t="s">
        <v>1492</v>
      </c>
      <c r="U129" s="1" t="s">
        <v>1493</v>
      </c>
      <c r="V129" s="1" t="s">
        <v>1628</v>
      </c>
    </row>
    <row r="130" s="1" customFormat="1" spans="1:22">
      <c r="A130" s="3">
        <v>999230166405766</v>
      </c>
      <c r="B130" s="1" t="s">
        <v>2171</v>
      </c>
      <c r="C130" s="1" t="s">
        <v>2178</v>
      </c>
      <c r="D130" s="1" t="s">
        <v>1660</v>
      </c>
      <c r="E130" s="1" t="s">
        <v>2179</v>
      </c>
      <c r="F130" s="1" t="s">
        <v>1611</v>
      </c>
      <c r="G130" s="1" t="s">
        <v>1537</v>
      </c>
      <c r="H130" s="1" t="s">
        <v>1483</v>
      </c>
      <c r="I130" s="1" t="s">
        <v>2180</v>
      </c>
      <c r="J130" s="1" t="s">
        <v>30</v>
      </c>
      <c r="K130" s="1" t="s">
        <v>2181</v>
      </c>
      <c r="L130" s="1" t="s">
        <v>2181</v>
      </c>
      <c r="M130" s="1" t="s">
        <v>1486</v>
      </c>
      <c r="N130" s="1" t="s">
        <v>1486</v>
      </c>
      <c r="O130" s="1" t="s">
        <v>1487</v>
      </c>
      <c r="P130" s="1" t="s">
        <v>1488</v>
      </c>
      <c r="Q130" s="1" t="s">
        <v>1489</v>
      </c>
      <c r="R130" s="1" t="s">
        <v>2182</v>
      </c>
      <c r="S130" s="1" t="s">
        <v>1491</v>
      </c>
      <c r="T130" s="1" t="s">
        <v>1492</v>
      </c>
      <c r="U130" s="1" t="s">
        <v>1665</v>
      </c>
      <c r="V130" s="1" t="s">
        <v>1523</v>
      </c>
    </row>
    <row r="131" s="1" customFormat="1" spans="1:22">
      <c r="A131" s="3">
        <v>999230163862394</v>
      </c>
      <c r="B131" s="1" t="s">
        <v>2171</v>
      </c>
      <c r="C131" s="1" t="s">
        <v>2183</v>
      </c>
      <c r="D131" s="1" t="s">
        <v>1761</v>
      </c>
      <c r="E131" s="1" t="s">
        <v>2184</v>
      </c>
      <c r="F131" s="1" t="s">
        <v>1495</v>
      </c>
      <c r="G131" s="1" t="s">
        <v>1478</v>
      </c>
      <c r="H131" s="1" t="s">
        <v>1483</v>
      </c>
      <c r="I131" s="1" t="s">
        <v>2185</v>
      </c>
      <c r="J131" s="1" t="s">
        <v>30</v>
      </c>
      <c r="K131" s="1" t="s">
        <v>2186</v>
      </c>
      <c r="L131" s="1" t="s">
        <v>2186</v>
      </c>
      <c r="M131" s="1" t="s">
        <v>1486</v>
      </c>
      <c r="N131" s="1" t="s">
        <v>1486</v>
      </c>
      <c r="O131" s="1" t="s">
        <v>1487</v>
      </c>
      <c r="P131" s="1" t="s">
        <v>1488</v>
      </c>
      <c r="Q131" s="1" t="s">
        <v>1489</v>
      </c>
      <c r="R131" s="1" t="s">
        <v>2187</v>
      </c>
      <c r="S131" s="1" t="s">
        <v>1491</v>
      </c>
      <c r="T131" s="1" t="s">
        <v>1492</v>
      </c>
      <c r="U131" s="1" t="s">
        <v>1493</v>
      </c>
      <c r="V131" s="1" t="s">
        <v>1523</v>
      </c>
    </row>
    <row r="132" s="1" customFormat="1" spans="1:22">
      <c r="A132" s="3">
        <v>999230160420258</v>
      </c>
      <c r="B132" s="1" t="s">
        <v>2171</v>
      </c>
      <c r="C132" s="1" t="s">
        <v>2188</v>
      </c>
      <c r="D132" s="1" t="s">
        <v>1685</v>
      </c>
      <c r="E132" s="1" t="s">
        <v>2189</v>
      </c>
      <c r="F132" s="1" t="s">
        <v>1537</v>
      </c>
      <c r="G132" s="1" t="s">
        <v>1482</v>
      </c>
      <c r="H132" s="1" t="s">
        <v>1483</v>
      </c>
      <c r="I132" s="1" t="s">
        <v>2190</v>
      </c>
      <c r="J132" s="1" t="s">
        <v>30</v>
      </c>
      <c r="K132" s="1" t="s">
        <v>2191</v>
      </c>
      <c r="L132" s="1" t="s">
        <v>2191</v>
      </c>
      <c r="M132" s="1" t="s">
        <v>1486</v>
      </c>
      <c r="N132" s="1" t="s">
        <v>1486</v>
      </c>
      <c r="O132" s="1" t="s">
        <v>1487</v>
      </c>
      <c r="P132" s="1" t="s">
        <v>1488</v>
      </c>
      <c r="Q132" s="1" t="s">
        <v>1489</v>
      </c>
      <c r="R132" s="1" t="s">
        <v>2192</v>
      </c>
      <c r="S132" s="1" t="s">
        <v>1491</v>
      </c>
      <c r="T132" s="1" t="s">
        <v>1492</v>
      </c>
      <c r="U132" s="1" t="s">
        <v>1493</v>
      </c>
      <c r="V132" s="1" t="s">
        <v>1494</v>
      </c>
    </row>
    <row r="133" s="1" customFormat="1" spans="1:22">
      <c r="A133" s="3">
        <v>999230159865959</v>
      </c>
      <c r="B133" s="1" t="s">
        <v>2193</v>
      </c>
      <c r="C133" s="1" t="s">
        <v>2194</v>
      </c>
      <c r="D133" s="1" t="s">
        <v>1996</v>
      </c>
      <c r="E133" s="1" t="s">
        <v>2195</v>
      </c>
      <c r="F133" s="1" t="s">
        <v>1495</v>
      </c>
      <c r="G133" s="1" t="s">
        <v>1482</v>
      </c>
      <c r="H133" s="1" t="s">
        <v>1483</v>
      </c>
      <c r="I133" s="1" t="s">
        <v>2196</v>
      </c>
      <c r="J133" s="1" t="s">
        <v>30</v>
      </c>
      <c r="K133" s="1" t="s">
        <v>2197</v>
      </c>
      <c r="L133" s="1" t="s">
        <v>2197</v>
      </c>
      <c r="M133" s="1" t="s">
        <v>1486</v>
      </c>
      <c r="N133" s="1" t="s">
        <v>1486</v>
      </c>
      <c r="O133" s="1" t="s">
        <v>1487</v>
      </c>
      <c r="P133" s="1" t="s">
        <v>1488</v>
      </c>
      <c r="Q133" s="1" t="s">
        <v>1489</v>
      </c>
      <c r="R133" s="1" t="s">
        <v>2198</v>
      </c>
      <c r="S133" s="1" t="s">
        <v>1491</v>
      </c>
      <c r="T133" s="1" t="s">
        <v>1492</v>
      </c>
      <c r="U133" s="1" t="s">
        <v>1493</v>
      </c>
      <c r="V133" s="1" t="s">
        <v>1494</v>
      </c>
    </row>
    <row r="134" s="1" customFormat="1" spans="1:22">
      <c r="A134" s="1" t="s">
        <v>2199</v>
      </c>
      <c r="B134" s="1" t="s">
        <v>2193</v>
      </c>
      <c r="C134" s="1" t="s">
        <v>2200</v>
      </c>
      <c r="D134" s="1" t="s">
        <v>1968</v>
      </c>
      <c r="E134" s="1" t="s">
        <v>2063</v>
      </c>
      <c r="F134" s="1" t="s">
        <v>1537</v>
      </c>
      <c r="G134" s="1" t="s">
        <v>1524</v>
      </c>
      <c r="H134" s="1" t="s">
        <v>1483</v>
      </c>
      <c r="I134" s="1" t="s">
        <v>1487</v>
      </c>
      <c r="J134" s="1" t="s">
        <v>30</v>
      </c>
      <c r="K134" s="1" t="s">
        <v>1487</v>
      </c>
      <c r="L134" s="1" t="s">
        <v>1487</v>
      </c>
      <c r="M134" s="1" t="s">
        <v>1486</v>
      </c>
      <c r="N134" s="1" t="s">
        <v>1486</v>
      </c>
      <c r="O134" s="1" t="s">
        <v>1487</v>
      </c>
      <c r="P134" s="1" t="s">
        <v>1488</v>
      </c>
      <c r="Q134" s="1" t="s">
        <v>1489</v>
      </c>
      <c r="R134" s="1" t="s">
        <v>2201</v>
      </c>
      <c r="S134" s="1" t="s">
        <v>1491</v>
      </c>
      <c r="T134" s="1" t="s">
        <v>1492</v>
      </c>
      <c r="U134" s="1" t="s">
        <v>1493</v>
      </c>
      <c r="V134" s="1" t="s">
        <v>1494</v>
      </c>
    </row>
    <row r="135" s="1" customFormat="1" spans="1:22">
      <c r="A135" s="3">
        <v>999230148882492</v>
      </c>
      <c r="B135" s="1" t="s">
        <v>2202</v>
      </c>
      <c r="C135" s="1" t="s">
        <v>2203</v>
      </c>
      <c r="D135" s="1" t="s">
        <v>1696</v>
      </c>
      <c r="E135" s="1" t="s">
        <v>2204</v>
      </c>
      <c r="F135" s="1" t="s">
        <v>1658</v>
      </c>
      <c r="G135" s="1" t="s">
        <v>1577</v>
      </c>
      <c r="H135" s="1" t="s">
        <v>1483</v>
      </c>
      <c r="I135" s="1" t="s">
        <v>2205</v>
      </c>
      <c r="J135" s="1" t="s">
        <v>30</v>
      </c>
      <c r="K135" s="1" t="s">
        <v>2206</v>
      </c>
      <c r="L135" s="1" t="s">
        <v>2206</v>
      </c>
      <c r="M135" s="1" t="s">
        <v>1486</v>
      </c>
      <c r="N135" s="1" t="s">
        <v>1486</v>
      </c>
      <c r="O135" s="1" t="s">
        <v>1487</v>
      </c>
      <c r="P135" s="1" t="s">
        <v>1488</v>
      </c>
      <c r="Q135" s="1" t="s">
        <v>1489</v>
      </c>
      <c r="R135" s="1" t="s">
        <v>2207</v>
      </c>
      <c r="S135" s="1" t="s">
        <v>1491</v>
      </c>
      <c r="T135" s="1" t="s">
        <v>1492</v>
      </c>
      <c r="U135" s="1" t="s">
        <v>1493</v>
      </c>
      <c r="V135" s="1" t="s">
        <v>1523</v>
      </c>
    </row>
    <row r="136" s="1" customFormat="1" spans="1:22">
      <c r="A136" s="3">
        <v>999230148768620</v>
      </c>
      <c r="B136" s="1" t="s">
        <v>2202</v>
      </c>
      <c r="C136" s="1" t="s">
        <v>2208</v>
      </c>
      <c r="D136" s="1" t="s">
        <v>2209</v>
      </c>
      <c r="E136" s="1" t="s">
        <v>2210</v>
      </c>
      <c r="F136" s="1" t="s">
        <v>1658</v>
      </c>
      <c r="G136" s="1" t="s">
        <v>1611</v>
      </c>
      <c r="H136" s="1" t="s">
        <v>1483</v>
      </c>
      <c r="I136" s="1" t="s">
        <v>2211</v>
      </c>
      <c r="J136" s="1" t="s">
        <v>30</v>
      </c>
      <c r="K136" s="1" t="s">
        <v>2212</v>
      </c>
      <c r="L136" s="1" t="s">
        <v>2212</v>
      </c>
      <c r="M136" s="1" t="s">
        <v>1486</v>
      </c>
      <c r="N136" s="1" t="s">
        <v>1486</v>
      </c>
      <c r="O136" s="1" t="s">
        <v>1487</v>
      </c>
      <c r="P136" s="1" t="s">
        <v>1488</v>
      </c>
      <c r="Q136" s="1" t="s">
        <v>1489</v>
      </c>
      <c r="R136" s="1" t="s">
        <v>2213</v>
      </c>
      <c r="S136" s="1" t="s">
        <v>1491</v>
      </c>
      <c r="T136" s="1" t="s">
        <v>1492</v>
      </c>
      <c r="U136" s="1" t="s">
        <v>1493</v>
      </c>
      <c r="V136" s="1" t="s">
        <v>1523</v>
      </c>
    </row>
    <row r="137" s="1" customFormat="1" spans="1:22">
      <c r="A137" s="3">
        <v>999230148083554</v>
      </c>
      <c r="B137" s="1" t="s">
        <v>2202</v>
      </c>
      <c r="C137" s="1" t="s">
        <v>2214</v>
      </c>
      <c r="D137" s="1" t="s">
        <v>1962</v>
      </c>
      <c r="E137" s="1" t="s">
        <v>2215</v>
      </c>
      <c r="F137" s="1" t="s">
        <v>1658</v>
      </c>
      <c r="G137" s="1" t="s">
        <v>1577</v>
      </c>
      <c r="H137" s="1" t="s">
        <v>1483</v>
      </c>
      <c r="I137" s="1" t="s">
        <v>2216</v>
      </c>
      <c r="J137" s="1" t="s">
        <v>30</v>
      </c>
      <c r="K137" s="1" t="s">
        <v>2217</v>
      </c>
      <c r="L137" s="1" t="s">
        <v>2217</v>
      </c>
      <c r="M137" s="1" t="s">
        <v>1486</v>
      </c>
      <c r="N137" s="1" t="s">
        <v>1486</v>
      </c>
      <c r="O137" s="1" t="s">
        <v>1487</v>
      </c>
      <c r="P137" s="1" t="s">
        <v>1488</v>
      </c>
      <c r="Q137" s="1" t="s">
        <v>1489</v>
      </c>
      <c r="R137" s="1" t="s">
        <v>2218</v>
      </c>
      <c r="S137" s="1" t="s">
        <v>1491</v>
      </c>
      <c r="T137" s="1" t="s">
        <v>1492</v>
      </c>
      <c r="U137" s="1" t="s">
        <v>1493</v>
      </c>
      <c r="V137" s="1" t="s">
        <v>1523</v>
      </c>
    </row>
    <row r="138" s="1" customFormat="1" spans="1:22">
      <c r="A138" s="3">
        <v>999230148014620</v>
      </c>
      <c r="B138" s="1" t="s">
        <v>2202</v>
      </c>
      <c r="C138" s="1" t="s">
        <v>2219</v>
      </c>
      <c r="D138" s="1" t="s">
        <v>2008</v>
      </c>
      <c r="E138" s="1" t="s">
        <v>2220</v>
      </c>
      <c r="F138" s="1" t="s">
        <v>1759</v>
      </c>
      <c r="G138" s="1" t="s">
        <v>1611</v>
      </c>
      <c r="H138" s="1" t="s">
        <v>1483</v>
      </c>
      <c r="I138" s="1" t="s">
        <v>2221</v>
      </c>
      <c r="J138" s="1" t="s">
        <v>30</v>
      </c>
      <c r="K138" s="1" t="s">
        <v>2222</v>
      </c>
      <c r="L138" s="1" t="s">
        <v>2222</v>
      </c>
      <c r="M138" s="1" t="s">
        <v>1486</v>
      </c>
      <c r="N138" s="1" t="s">
        <v>1486</v>
      </c>
      <c r="O138" s="1" t="s">
        <v>1487</v>
      </c>
      <c r="P138" s="1" t="s">
        <v>1488</v>
      </c>
      <c r="Q138" s="1" t="s">
        <v>1489</v>
      </c>
      <c r="R138" s="1" t="s">
        <v>2223</v>
      </c>
      <c r="S138" s="1" t="s">
        <v>1491</v>
      </c>
      <c r="T138" s="1" t="s">
        <v>1492</v>
      </c>
      <c r="U138" s="1" t="s">
        <v>1493</v>
      </c>
      <c r="V138" s="1" t="s">
        <v>1494</v>
      </c>
    </row>
    <row r="139" s="1" customFormat="1" spans="1:22">
      <c r="A139" s="3">
        <v>30142403017</v>
      </c>
      <c r="B139" s="1" t="s">
        <v>2202</v>
      </c>
      <c r="C139" s="1" t="s">
        <v>2224</v>
      </c>
      <c r="D139" s="1" t="s">
        <v>2127</v>
      </c>
      <c r="E139" s="1" t="s">
        <v>2225</v>
      </c>
      <c r="F139" s="1" t="s">
        <v>1658</v>
      </c>
      <c r="G139" s="1" t="s">
        <v>1577</v>
      </c>
      <c r="H139" s="1" t="s">
        <v>1483</v>
      </c>
      <c r="I139" s="1" t="s">
        <v>2226</v>
      </c>
      <c r="J139" s="1" t="s">
        <v>30</v>
      </c>
      <c r="K139" s="1" t="s">
        <v>2227</v>
      </c>
      <c r="L139" s="1" t="s">
        <v>2227</v>
      </c>
      <c r="M139" s="1" t="s">
        <v>1486</v>
      </c>
      <c r="N139" s="1" t="s">
        <v>1486</v>
      </c>
      <c r="O139" s="1" t="s">
        <v>1487</v>
      </c>
      <c r="P139" s="1" t="s">
        <v>1488</v>
      </c>
      <c r="Q139" s="1" t="s">
        <v>1489</v>
      </c>
      <c r="R139" s="1" t="s">
        <v>2228</v>
      </c>
      <c r="S139" s="1" t="s">
        <v>1491</v>
      </c>
      <c r="T139" s="1" t="s">
        <v>1492</v>
      </c>
      <c r="U139" s="1" t="s">
        <v>1493</v>
      </c>
      <c r="V139" s="1" t="s">
        <v>1894</v>
      </c>
    </row>
    <row r="140" s="1" customFormat="1" spans="1:22">
      <c r="A140" s="3">
        <v>30142403048</v>
      </c>
      <c r="B140" s="1" t="s">
        <v>2202</v>
      </c>
      <c r="C140" s="1" t="s">
        <v>2229</v>
      </c>
      <c r="D140" s="1" t="s">
        <v>2127</v>
      </c>
      <c r="E140" s="1" t="s">
        <v>2230</v>
      </c>
      <c r="F140" s="1" t="s">
        <v>1658</v>
      </c>
      <c r="G140" s="1" t="s">
        <v>1577</v>
      </c>
      <c r="H140" s="1" t="s">
        <v>1483</v>
      </c>
      <c r="I140" s="1" t="s">
        <v>2231</v>
      </c>
      <c r="J140" s="1" t="s">
        <v>30</v>
      </c>
      <c r="K140" s="1" t="s">
        <v>2232</v>
      </c>
      <c r="L140" s="1" t="s">
        <v>2232</v>
      </c>
      <c r="M140" s="1" t="s">
        <v>1486</v>
      </c>
      <c r="N140" s="1" t="s">
        <v>1486</v>
      </c>
      <c r="O140" s="1" t="s">
        <v>1487</v>
      </c>
      <c r="P140" s="1" t="s">
        <v>1488</v>
      </c>
      <c r="Q140" s="1" t="s">
        <v>1489</v>
      </c>
      <c r="R140" s="1" t="s">
        <v>2233</v>
      </c>
      <c r="S140" s="1" t="s">
        <v>1491</v>
      </c>
      <c r="T140" s="1" t="s">
        <v>1492</v>
      </c>
      <c r="U140" s="1" t="s">
        <v>1493</v>
      </c>
      <c r="V140" s="1" t="s">
        <v>1894</v>
      </c>
    </row>
    <row r="141" s="1" customFormat="1" spans="1:22">
      <c r="A141" s="3">
        <v>999230139891221</v>
      </c>
      <c r="B141" s="1" t="s">
        <v>2202</v>
      </c>
      <c r="C141" s="1" t="s">
        <v>2234</v>
      </c>
      <c r="D141" s="1" t="s">
        <v>1708</v>
      </c>
      <c r="E141" s="1" t="s">
        <v>2235</v>
      </c>
      <c r="F141" s="1" t="s">
        <v>1658</v>
      </c>
      <c r="G141" s="1" t="s">
        <v>1577</v>
      </c>
      <c r="H141" s="1" t="s">
        <v>1483</v>
      </c>
      <c r="I141" s="1" t="s">
        <v>2236</v>
      </c>
      <c r="J141" s="1" t="s">
        <v>30</v>
      </c>
      <c r="K141" s="1" t="s">
        <v>2237</v>
      </c>
      <c r="L141" s="1" t="s">
        <v>2237</v>
      </c>
      <c r="M141" s="1" t="s">
        <v>1486</v>
      </c>
      <c r="N141" s="1" t="s">
        <v>1486</v>
      </c>
      <c r="O141" s="1" t="s">
        <v>1487</v>
      </c>
      <c r="P141" s="1" t="s">
        <v>1488</v>
      </c>
      <c r="Q141" s="1" t="s">
        <v>1489</v>
      </c>
      <c r="R141" s="1" t="s">
        <v>2238</v>
      </c>
      <c r="S141" s="1" t="s">
        <v>1491</v>
      </c>
      <c r="T141" s="1" t="s">
        <v>1492</v>
      </c>
      <c r="U141" s="1" t="s">
        <v>1493</v>
      </c>
      <c r="V141" s="1" t="s">
        <v>1494</v>
      </c>
    </row>
    <row r="142" s="1" customFormat="1" spans="1:22">
      <c r="A142" s="3">
        <v>999230139452868</v>
      </c>
      <c r="B142" s="1" t="s">
        <v>2202</v>
      </c>
      <c r="C142" s="1" t="s">
        <v>2239</v>
      </c>
      <c r="D142" s="1" t="s">
        <v>2240</v>
      </c>
      <c r="E142" s="1" t="s">
        <v>2241</v>
      </c>
      <c r="F142" s="1" t="s">
        <v>1813</v>
      </c>
      <c r="G142" s="1" t="s">
        <v>1537</v>
      </c>
      <c r="H142" s="1" t="s">
        <v>1483</v>
      </c>
      <c r="I142" s="1" t="s">
        <v>2242</v>
      </c>
      <c r="J142" s="1" t="s">
        <v>30</v>
      </c>
      <c r="K142" s="1" t="s">
        <v>2243</v>
      </c>
      <c r="L142" s="1" t="s">
        <v>2243</v>
      </c>
      <c r="M142" s="1" t="s">
        <v>1486</v>
      </c>
      <c r="N142" s="1" t="s">
        <v>1486</v>
      </c>
      <c r="O142" s="1" t="s">
        <v>1487</v>
      </c>
      <c r="P142" s="1" t="s">
        <v>1488</v>
      </c>
      <c r="Q142" s="1" t="s">
        <v>1489</v>
      </c>
      <c r="R142" s="1" t="s">
        <v>2244</v>
      </c>
      <c r="S142" s="1" t="s">
        <v>1491</v>
      </c>
      <c r="T142" s="1" t="s">
        <v>1492</v>
      </c>
      <c r="U142" s="1" t="s">
        <v>1493</v>
      </c>
      <c r="V142" s="1" t="s">
        <v>1494</v>
      </c>
    </row>
    <row r="143" s="1" customFormat="1" spans="1:22">
      <c r="A143" s="4">
        <v>9.99230139415574e+29</v>
      </c>
      <c r="B143" s="1" t="s">
        <v>2202</v>
      </c>
      <c r="C143" s="1" t="s">
        <v>2245</v>
      </c>
      <c r="D143" s="1" t="s">
        <v>1968</v>
      </c>
      <c r="E143" s="1" t="s">
        <v>2246</v>
      </c>
      <c r="F143" s="1" t="s">
        <v>1537</v>
      </c>
      <c r="G143" s="1" t="s">
        <v>1524</v>
      </c>
      <c r="H143" s="1" t="s">
        <v>1483</v>
      </c>
      <c r="I143" s="1" t="s">
        <v>1487</v>
      </c>
      <c r="J143" s="1" t="s">
        <v>30</v>
      </c>
      <c r="K143" s="1" t="s">
        <v>1487</v>
      </c>
      <c r="L143" s="1" t="s">
        <v>1487</v>
      </c>
      <c r="M143" s="1" t="s">
        <v>1486</v>
      </c>
      <c r="N143" s="1" t="s">
        <v>1486</v>
      </c>
      <c r="O143" s="1" t="s">
        <v>1487</v>
      </c>
      <c r="P143" s="1" t="s">
        <v>1488</v>
      </c>
      <c r="Q143" s="1" t="s">
        <v>1489</v>
      </c>
      <c r="R143" s="1" t="s">
        <v>2247</v>
      </c>
      <c r="S143" s="1" t="s">
        <v>1491</v>
      </c>
      <c r="T143" s="1" t="s">
        <v>1492</v>
      </c>
      <c r="U143" s="1" t="s">
        <v>1493</v>
      </c>
      <c r="V143" s="1" t="s">
        <v>1494</v>
      </c>
    </row>
    <row r="144" s="1" customFormat="1" spans="1:22">
      <c r="A144" s="3">
        <v>999230138874439</v>
      </c>
      <c r="B144" s="1" t="s">
        <v>2248</v>
      </c>
      <c r="C144" s="1" t="s">
        <v>2249</v>
      </c>
      <c r="D144" s="1" t="s">
        <v>2250</v>
      </c>
      <c r="E144" s="1" t="s">
        <v>2251</v>
      </c>
      <c r="F144" s="1" t="s">
        <v>1759</v>
      </c>
      <c r="G144" s="1" t="s">
        <v>1611</v>
      </c>
      <c r="H144" s="1" t="s">
        <v>1483</v>
      </c>
      <c r="I144" s="1" t="s">
        <v>2252</v>
      </c>
      <c r="J144" s="1" t="s">
        <v>30</v>
      </c>
      <c r="K144" s="1" t="s">
        <v>2253</v>
      </c>
      <c r="L144" s="1" t="s">
        <v>2253</v>
      </c>
      <c r="M144" s="1" t="s">
        <v>1486</v>
      </c>
      <c r="N144" s="1" t="s">
        <v>1486</v>
      </c>
      <c r="O144" s="1" t="s">
        <v>1487</v>
      </c>
      <c r="P144" s="1" t="s">
        <v>1488</v>
      </c>
      <c r="Q144" s="1" t="s">
        <v>1489</v>
      </c>
      <c r="R144" s="1" t="s">
        <v>2254</v>
      </c>
      <c r="S144" s="1" t="s">
        <v>1491</v>
      </c>
      <c r="T144" s="1" t="s">
        <v>1492</v>
      </c>
      <c r="U144" s="1" t="s">
        <v>1493</v>
      </c>
      <c r="V144" s="1" t="s">
        <v>1494</v>
      </c>
    </row>
    <row r="145" s="1" customFormat="1" spans="1:22">
      <c r="A145" s="3">
        <v>30134226089</v>
      </c>
      <c r="B145" s="1" t="s">
        <v>2248</v>
      </c>
      <c r="C145" s="1" t="s">
        <v>2255</v>
      </c>
      <c r="D145" s="1" t="s">
        <v>1979</v>
      </c>
      <c r="E145" s="1" t="s">
        <v>2256</v>
      </c>
      <c r="F145" s="1" t="s">
        <v>1577</v>
      </c>
      <c r="G145" s="1" t="s">
        <v>1482</v>
      </c>
      <c r="H145" s="1" t="s">
        <v>1483</v>
      </c>
      <c r="I145" s="1" t="s">
        <v>2257</v>
      </c>
      <c r="J145" s="1" t="s">
        <v>30</v>
      </c>
      <c r="K145" s="1" t="s">
        <v>2258</v>
      </c>
      <c r="L145" s="1" t="s">
        <v>2258</v>
      </c>
      <c r="M145" s="1" t="s">
        <v>1486</v>
      </c>
      <c r="N145" s="1" t="s">
        <v>1486</v>
      </c>
      <c r="O145" s="1" t="s">
        <v>1487</v>
      </c>
      <c r="P145" s="1" t="s">
        <v>1488</v>
      </c>
      <c r="Q145" s="1" t="s">
        <v>1489</v>
      </c>
      <c r="R145" s="1" t="s">
        <v>2259</v>
      </c>
      <c r="S145" s="1" t="s">
        <v>1491</v>
      </c>
      <c r="T145" s="1" t="s">
        <v>1492</v>
      </c>
      <c r="U145" s="1" t="s">
        <v>1493</v>
      </c>
      <c r="V145" s="1" t="s">
        <v>1494</v>
      </c>
    </row>
    <row r="146" s="1" customFormat="1" spans="1:22">
      <c r="A146" s="3">
        <v>999230134221654</v>
      </c>
      <c r="B146" s="1" t="s">
        <v>2248</v>
      </c>
      <c r="C146" s="1" t="s">
        <v>2260</v>
      </c>
      <c r="D146" s="1" t="s">
        <v>2250</v>
      </c>
      <c r="E146" s="1" t="s">
        <v>2261</v>
      </c>
      <c r="F146" s="1" t="s">
        <v>1658</v>
      </c>
      <c r="G146" s="1" t="s">
        <v>1577</v>
      </c>
      <c r="H146" s="1" t="s">
        <v>1483</v>
      </c>
      <c r="I146" s="1" t="s">
        <v>2262</v>
      </c>
      <c r="J146" s="1" t="s">
        <v>30</v>
      </c>
      <c r="K146" s="1" t="s">
        <v>2263</v>
      </c>
      <c r="L146" s="1" t="s">
        <v>2263</v>
      </c>
      <c r="M146" s="1" t="s">
        <v>1486</v>
      </c>
      <c r="N146" s="1" t="s">
        <v>1486</v>
      </c>
      <c r="O146" s="1" t="s">
        <v>1487</v>
      </c>
      <c r="P146" s="1" t="s">
        <v>1488</v>
      </c>
      <c r="Q146" s="1" t="s">
        <v>1489</v>
      </c>
      <c r="R146" s="1" t="s">
        <v>2264</v>
      </c>
      <c r="S146" s="1" t="s">
        <v>1491</v>
      </c>
      <c r="T146" s="1" t="s">
        <v>1492</v>
      </c>
      <c r="U146" s="1" t="s">
        <v>1493</v>
      </c>
      <c r="V146" s="1" t="s">
        <v>1494</v>
      </c>
    </row>
    <row r="147" s="1" customFormat="1" spans="1:22">
      <c r="A147" s="3">
        <v>999230132841632</v>
      </c>
      <c r="B147" s="1" t="s">
        <v>2248</v>
      </c>
      <c r="C147" s="1" t="s">
        <v>2265</v>
      </c>
      <c r="D147" s="1" t="s">
        <v>2266</v>
      </c>
      <c r="E147" s="1" t="s">
        <v>2267</v>
      </c>
      <c r="F147" s="1" t="s">
        <v>1577</v>
      </c>
      <c r="G147" s="1" t="s">
        <v>1524</v>
      </c>
      <c r="H147" s="1" t="s">
        <v>1483</v>
      </c>
      <c r="I147" s="1" t="s">
        <v>2268</v>
      </c>
      <c r="J147" s="1" t="s">
        <v>30</v>
      </c>
      <c r="K147" s="1" t="s">
        <v>2269</v>
      </c>
      <c r="L147" s="1" t="s">
        <v>2269</v>
      </c>
      <c r="M147" s="1" t="s">
        <v>1486</v>
      </c>
      <c r="N147" s="1" t="s">
        <v>1486</v>
      </c>
      <c r="O147" s="1" t="s">
        <v>1487</v>
      </c>
      <c r="P147" s="1" t="s">
        <v>1488</v>
      </c>
      <c r="Q147" s="1" t="s">
        <v>1489</v>
      </c>
      <c r="R147" s="1" t="s">
        <v>2270</v>
      </c>
      <c r="S147" s="1" t="s">
        <v>1491</v>
      </c>
      <c r="T147" s="1" t="s">
        <v>1492</v>
      </c>
      <c r="U147" s="1" t="s">
        <v>1493</v>
      </c>
      <c r="V147" s="1" t="s">
        <v>1677</v>
      </c>
    </row>
    <row r="148" s="1" customFormat="1" spans="1:22">
      <c r="A148" s="3">
        <v>999230129070378</v>
      </c>
      <c r="B148" s="1" t="s">
        <v>2248</v>
      </c>
      <c r="C148" s="1" t="s">
        <v>2271</v>
      </c>
      <c r="D148" s="1" t="s">
        <v>2250</v>
      </c>
      <c r="E148" s="1" t="s">
        <v>2272</v>
      </c>
      <c r="F148" s="1" t="s">
        <v>1611</v>
      </c>
      <c r="G148" s="1" t="s">
        <v>1524</v>
      </c>
      <c r="H148" s="1" t="s">
        <v>1483</v>
      </c>
      <c r="I148" s="1" t="s">
        <v>2273</v>
      </c>
      <c r="J148" s="1" t="s">
        <v>30</v>
      </c>
      <c r="K148" s="1" t="s">
        <v>2274</v>
      </c>
      <c r="L148" s="1" t="s">
        <v>2274</v>
      </c>
      <c r="M148" s="1" t="s">
        <v>1486</v>
      </c>
      <c r="N148" s="1" t="s">
        <v>1486</v>
      </c>
      <c r="O148" s="1" t="s">
        <v>1487</v>
      </c>
      <c r="P148" s="1" t="s">
        <v>1488</v>
      </c>
      <c r="Q148" s="1" t="s">
        <v>1489</v>
      </c>
      <c r="R148" s="1" t="s">
        <v>2275</v>
      </c>
      <c r="S148" s="1" t="s">
        <v>1491</v>
      </c>
      <c r="T148" s="1" t="s">
        <v>1492</v>
      </c>
      <c r="U148" s="1" t="s">
        <v>1493</v>
      </c>
      <c r="V148" s="1" t="s">
        <v>1494</v>
      </c>
    </row>
    <row r="149" s="1" customFormat="1" spans="1:22">
      <c r="A149" s="3">
        <v>999230128646529</v>
      </c>
      <c r="B149" s="1" t="s">
        <v>2248</v>
      </c>
      <c r="C149" s="1" t="s">
        <v>2276</v>
      </c>
      <c r="D149" s="1" t="s">
        <v>2173</v>
      </c>
      <c r="E149" s="1" t="s">
        <v>2277</v>
      </c>
      <c r="F149" s="1" t="s">
        <v>1658</v>
      </c>
      <c r="G149" s="1" t="s">
        <v>1524</v>
      </c>
      <c r="H149" s="1" t="s">
        <v>1483</v>
      </c>
      <c r="I149" s="1" t="s">
        <v>2278</v>
      </c>
      <c r="J149" s="1" t="s">
        <v>30</v>
      </c>
      <c r="K149" s="1" t="s">
        <v>2279</v>
      </c>
      <c r="L149" s="1" t="s">
        <v>2279</v>
      </c>
      <c r="M149" s="1" t="s">
        <v>1486</v>
      </c>
      <c r="N149" s="1" t="s">
        <v>1486</v>
      </c>
      <c r="O149" s="1" t="s">
        <v>1487</v>
      </c>
      <c r="P149" s="1" t="s">
        <v>1488</v>
      </c>
      <c r="Q149" s="1" t="s">
        <v>1489</v>
      </c>
      <c r="R149" s="1" t="s">
        <v>2280</v>
      </c>
      <c r="S149" s="1" t="s">
        <v>1491</v>
      </c>
      <c r="T149" s="1" t="s">
        <v>1492</v>
      </c>
      <c r="U149" s="1" t="s">
        <v>1493</v>
      </c>
      <c r="V149" s="1" t="s">
        <v>1628</v>
      </c>
    </row>
    <row r="150" s="1" customFormat="1" spans="1:22">
      <c r="A150" s="3">
        <v>999230126728217</v>
      </c>
      <c r="B150" s="1" t="s">
        <v>2248</v>
      </c>
      <c r="C150" s="1" t="s">
        <v>2281</v>
      </c>
      <c r="D150" s="1" t="s">
        <v>2282</v>
      </c>
      <c r="E150" s="1" t="s">
        <v>2283</v>
      </c>
      <c r="F150" s="1" t="s">
        <v>1524</v>
      </c>
      <c r="G150" s="1" t="s">
        <v>1482</v>
      </c>
      <c r="H150" s="1" t="s">
        <v>1483</v>
      </c>
      <c r="I150" s="1" t="s">
        <v>2284</v>
      </c>
      <c r="J150" s="1" t="s">
        <v>30</v>
      </c>
      <c r="K150" s="1" t="s">
        <v>2285</v>
      </c>
      <c r="L150" s="1" t="s">
        <v>2285</v>
      </c>
      <c r="M150" s="1" t="s">
        <v>1486</v>
      </c>
      <c r="N150" s="1" t="s">
        <v>1486</v>
      </c>
      <c r="O150" s="1" t="s">
        <v>1487</v>
      </c>
      <c r="P150" s="1" t="s">
        <v>1488</v>
      </c>
      <c r="Q150" s="1" t="s">
        <v>1489</v>
      </c>
      <c r="R150" s="1" t="s">
        <v>2286</v>
      </c>
      <c r="S150" s="1" t="s">
        <v>1491</v>
      </c>
      <c r="T150" s="1" t="s">
        <v>1492</v>
      </c>
      <c r="U150" s="1" t="s">
        <v>1493</v>
      </c>
      <c r="V150" s="1" t="s">
        <v>1523</v>
      </c>
    </row>
    <row r="151" s="1" customFormat="1" spans="1:22">
      <c r="A151" s="3">
        <v>999230126152435</v>
      </c>
      <c r="B151" s="1" t="s">
        <v>2287</v>
      </c>
      <c r="C151" s="1" t="s">
        <v>2288</v>
      </c>
      <c r="D151" s="1" t="s">
        <v>2250</v>
      </c>
      <c r="E151" s="1" t="s">
        <v>2289</v>
      </c>
      <c r="F151" s="1" t="s">
        <v>1537</v>
      </c>
      <c r="G151" s="1" t="s">
        <v>1478</v>
      </c>
      <c r="H151" s="1" t="s">
        <v>1483</v>
      </c>
      <c r="I151" s="1" t="s">
        <v>2290</v>
      </c>
      <c r="J151" s="1" t="s">
        <v>30</v>
      </c>
      <c r="K151" s="1" t="s">
        <v>2291</v>
      </c>
      <c r="L151" s="1" t="s">
        <v>2291</v>
      </c>
      <c r="M151" s="1" t="s">
        <v>1486</v>
      </c>
      <c r="N151" s="1" t="s">
        <v>1486</v>
      </c>
      <c r="O151" s="1" t="s">
        <v>1487</v>
      </c>
      <c r="P151" s="1" t="s">
        <v>1488</v>
      </c>
      <c r="Q151" s="1" t="s">
        <v>1489</v>
      </c>
      <c r="R151" s="1" t="s">
        <v>2292</v>
      </c>
      <c r="S151" s="1" t="s">
        <v>1491</v>
      </c>
      <c r="T151" s="1" t="s">
        <v>1492</v>
      </c>
      <c r="U151" s="1" t="s">
        <v>1493</v>
      </c>
      <c r="V151" s="1" t="s">
        <v>1494</v>
      </c>
    </row>
    <row r="152" s="1" customFormat="1" spans="1:22">
      <c r="A152" s="3">
        <v>999230125212998</v>
      </c>
      <c r="B152" s="1" t="s">
        <v>2287</v>
      </c>
      <c r="C152" s="1" t="s">
        <v>2293</v>
      </c>
      <c r="D152" s="1" t="s">
        <v>1782</v>
      </c>
      <c r="E152" s="1" t="s">
        <v>2294</v>
      </c>
      <c r="F152" s="1" t="s">
        <v>1759</v>
      </c>
      <c r="G152" s="1" t="s">
        <v>1611</v>
      </c>
      <c r="H152" s="1" t="s">
        <v>1483</v>
      </c>
      <c r="I152" s="1" t="s">
        <v>2295</v>
      </c>
      <c r="J152" s="1" t="s">
        <v>30</v>
      </c>
      <c r="K152" s="1" t="s">
        <v>2296</v>
      </c>
      <c r="L152" s="1" t="s">
        <v>2296</v>
      </c>
      <c r="M152" s="1" t="s">
        <v>1486</v>
      </c>
      <c r="N152" s="1" t="s">
        <v>1486</v>
      </c>
      <c r="O152" s="1" t="s">
        <v>1487</v>
      </c>
      <c r="P152" s="1" t="s">
        <v>1488</v>
      </c>
      <c r="Q152" s="1" t="s">
        <v>1489</v>
      </c>
      <c r="R152" s="1" t="s">
        <v>2297</v>
      </c>
      <c r="S152" s="1" t="s">
        <v>1491</v>
      </c>
      <c r="T152" s="1" t="s">
        <v>1492</v>
      </c>
      <c r="U152" s="1" t="s">
        <v>1493</v>
      </c>
      <c r="V152" s="1" t="s">
        <v>1494</v>
      </c>
    </row>
    <row r="153" s="1" customFormat="1" spans="1:22">
      <c r="A153" s="3">
        <v>999230111806876</v>
      </c>
      <c r="B153" s="1" t="s">
        <v>2287</v>
      </c>
      <c r="C153" s="1" t="s">
        <v>2298</v>
      </c>
      <c r="D153" s="1" t="s">
        <v>2299</v>
      </c>
      <c r="E153" s="1" t="s">
        <v>2300</v>
      </c>
      <c r="F153" s="1" t="s">
        <v>1537</v>
      </c>
      <c r="G153" s="1" t="s">
        <v>1478</v>
      </c>
      <c r="H153" s="1" t="s">
        <v>1483</v>
      </c>
      <c r="I153" s="1" t="s">
        <v>2301</v>
      </c>
      <c r="J153" s="1" t="s">
        <v>30</v>
      </c>
      <c r="K153" s="1" t="s">
        <v>2302</v>
      </c>
      <c r="L153" s="1" t="s">
        <v>2302</v>
      </c>
      <c r="M153" s="1" t="s">
        <v>1486</v>
      </c>
      <c r="N153" s="1" t="s">
        <v>1486</v>
      </c>
      <c r="O153" s="1" t="s">
        <v>1487</v>
      </c>
      <c r="P153" s="1" t="s">
        <v>1488</v>
      </c>
      <c r="Q153" s="1" t="s">
        <v>1489</v>
      </c>
      <c r="R153" s="1" t="s">
        <v>2303</v>
      </c>
      <c r="S153" s="1" t="s">
        <v>1491</v>
      </c>
      <c r="T153" s="1" t="s">
        <v>1492</v>
      </c>
      <c r="U153" s="1" t="s">
        <v>1493</v>
      </c>
      <c r="V153" s="1" t="s">
        <v>1494</v>
      </c>
    </row>
    <row r="154" s="1" customFormat="1" spans="1:22">
      <c r="A154" s="3">
        <v>999230111665818</v>
      </c>
      <c r="B154" s="1" t="s">
        <v>2287</v>
      </c>
      <c r="C154" s="1" t="s">
        <v>2304</v>
      </c>
      <c r="D154" s="1" t="s">
        <v>1708</v>
      </c>
      <c r="E154" s="1" t="s">
        <v>2305</v>
      </c>
      <c r="F154" s="1" t="s">
        <v>1611</v>
      </c>
      <c r="G154" s="1" t="s">
        <v>1537</v>
      </c>
      <c r="H154" s="1" t="s">
        <v>1483</v>
      </c>
      <c r="I154" s="1" t="s">
        <v>2306</v>
      </c>
      <c r="J154" s="1" t="s">
        <v>30</v>
      </c>
      <c r="K154" s="1" t="s">
        <v>2307</v>
      </c>
      <c r="L154" s="1" t="s">
        <v>2307</v>
      </c>
      <c r="M154" s="1" t="s">
        <v>1486</v>
      </c>
      <c r="N154" s="1" t="s">
        <v>1486</v>
      </c>
      <c r="O154" s="1" t="s">
        <v>1487</v>
      </c>
      <c r="P154" s="1" t="s">
        <v>1488</v>
      </c>
      <c r="Q154" s="1" t="s">
        <v>1489</v>
      </c>
      <c r="R154" s="1" t="s">
        <v>2308</v>
      </c>
      <c r="S154" s="1" t="s">
        <v>1491</v>
      </c>
      <c r="T154" s="1" t="s">
        <v>1492</v>
      </c>
      <c r="U154" s="1" t="s">
        <v>1493</v>
      </c>
      <c r="V154" s="1" t="s">
        <v>1494</v>
      </c>
    </row>
    <row r="155" s="1" customFormat="1" spans="1:22">
      <c r="A155" s="3">
        <v>999230102069091</v>
      </c>
      <c r="B155" s="1" t="s">
        <v>2309</v>
      </c>
      <c r="C155" s="1" t="s">
        <v>2310</v>
      </c>
      <c r="D155" s="1" t="s">
        <v>1968</v>
      </c>
      <c r="E155" s="1" t="s">
        <v>2311</v>
      </c>
      <c r="F155" s="1" t="s">
        <v>1495</v>
      </c>
      <c r="G155" s="1" t="s">
        <v>1478</v>
      </c>
      <c r="H155" s="1" t="s">
        <v>1483</v>
      </c>
      <c r="I155" s="1" t="s">
        <v>2312</v>
      </c>
      <c r="J155" s="1" t="s">
        <v>30</v>
      </c>
      <c r="K155" s="1" t="s">
        <v>2313</v>
      </c>
      <c r="L155" s="1" t="s">
        <v>2313</v>
      </c>
      <c r="M155" s="1" t="s">
        <v>1486</v>
      </c>
      <c r="N155" s="1" t="s">
        <v>1486</v>
      </c>
      <c r="O155" s="1" t="s">
        <v>1487</v>
      </c>
      <c r="P155" s="1" t="s">
        <v>1488</v>
      </c>
      <c r="Q155" s="1" t="s">
        <v>1489</v>
      </c>
      <c r="R155" s="1" t="s">
        <v>2314</v>
      </c>
      <c r="S155" s="1" t="s">
        <v>1491</v>
      </c>
      <c r="T155" s="1" t="s">
        <v>1492</v>
      </c>
      <c r="U155" s="1" t="s">
        <v>1493</v>
      </c>
      <c r="V155" s="1" t="s">
        <v>1494</v>
      </c>
    </row>
    <row r="156" s="1" customFormat="1" spans="1:22">
      <c r="A156" s="3">
        <v>999230057616800</v>
      </c>
      <c r="B156" s="1" t="s">
        <v>2309</v>
      </c>
      <c r="C156" s="1" t="s">
        <v>2315</v>
      </c>
      <c r="D156" s="1" t="s">
        <v>1782</v>
      </c>
      <c r="E156" s="1" t="s">
        <v>2316</v>
      </c>
      <c r="F156" s="1" t="s">
        <v>1813</v>
      </c>
      <c r="G156" s="1" t="s">
        <v>1611</v>
      </c>
      <c r="H156" s="1" t="s">
        <v>1483</v>
      </c>
      <c r="I156" s="1" t="s">
        <v>2317</v>
      </c>
      <c r="J156" s="1" t="s">
        <v>30</v>
      </c>
      <c r="K156" s="1" t="s">
        <v>2318</v>
      </c>
      <c r="L156" s="1" t="s">
        <v>2318</v>
      </c>
      <c r="M156" s="1" t="s">
        <v>1486</v>
      </c>
      <c r="N156" s="1" t="s">
        <v>1486</v>
      </c>
      <c r="O156" s="1" t="s">
        <v>1487</v>
      </c>
      <c r="P156" s="1" t="s">
        <v>1488</v>
      </c>
      <c r="Q156" s="1" t="s">
        <v>1489</v>
      </c>
      <c r="R156" s="1" t="s">
        <v>2319</v>
      </c>
      <c r="S156" s="1" t="s">
        <v>1491</v>
      </c>
      <c r="T156" s="1" t="s">
        <v>1492</v>
      </c>
      <c r="U156" s="1" t="s">
        <v>1493</v>
      </c>
      <c r="V156" s="1" t="s">
        <v>1494</v>
      </c>
    </row>
    <row r="157" s="1" customFormat="1" spans="1:22">
      <c r="A157" s="3">
        <v>999230056827237</v>
      </c>
      <c r="B157" s="1" t="s">
        <v>2309</v>
      </c>
      <c r="C157" s="1" t="s">
        <v>2320</v>
      </c>
      <c r="D157" s="1" t="s">
        <v>2321</v>
      </c>
      <c r="E157" s="1" t="s">
        <v>2322</v>
      </c>
      <c r="F157" s="1" t="s">
        <v>1611</v>
      </c>
      <c r="G157" s="1" t="s">
        <v>1577</v>
      </c>
      <c r="H157" s="1" t="s">
        <v>1483</v>
      </c>
      <c r="I157" s="1" t="s">
        <v>2323</v>
      </c>
      <c r="J157" s="1" t="s">
        <v>30</v>
      </c>
      <c r="K157" s="1" t="s">
        <v>2324</v>
      </c>
      <c r="L157" s="1" t="s">
        <v>2324</v>
      </c>
      <c r="M157" s="1" t="s">
        <v>1486</v>
      </c>
      <c r="N157" s="1" t="s">
        <v>1486</v>
      </c>
      <c r="O157" s="1" t="s">
        <v>1487</v>
      </c>
      <c r="P157" s="1" t="s">
        <v>1488</v>
      </c>
      <c r="Q157" s="1" t="s">
        <v>1489</v>
      </c>
      <c r="R157" s="1" t="s">
        <v>2325</v>
      </c>
      <c r="S157" s="1" t="s">
        <v>1491</v>
      </c>
      <c r="T157" s="1" t="s">
        <v>1492</v>
      </c>
      <c r="U157" s="1" t="s">
        <v>1493</v>
      </c>
      <c r="V157" s="1" t="s">
        <v>1494</v>
      </c>
    </row>
    <row r="158" s="1" customFormat="1" spans="1:22">
      <c r="A158" s="3">
        <v>999230050657484</v>
      </c>
      <c r="B158" s="1" t="s">
        <v>2326</v>
      </c>
      <c r="C158" s="1" t="s">
        <v>2327</v>
      </c>
      <c r="D158" s="1" t="s">
        <v>2328</v>
      </c>
      <c r="E158" s="1" t="s">
        <v>2329</v>
      </c>
      <c r="F158" s="1" t="s">
        <v>1658</v>
      </c>
      <c r="G158" s="1" t="s">
        <v>1577</v>
      </c>
      <c r="H158" s="1" t="s">
        <v>1483</v>
      </c>
      <c r="I158" s="1" t="s">
        <v>2330</v>
      </c>
      <c r="J158" s="1" t="s">
        <v>30</v>
      </c>
      <c r="K158" s="1" t="s">
        <v>2331</v>
      </c>
      <c r="L158" s="1" t="s">
        <v>2331</v>
      </c>
      <c r="M158" s="1" t="s">
        <v>1486</v>
      </c>
      <c r="N158" s="1" t="s">
        <v>1486</v>
      </c>
      <c r="O158" s="1" t="s">
        <v>1487</v>
      </c>
      <c r="P158" s="1" t="s">
        <v>1488</v>
      </c>
      <c r="Q158" s="1" t="s">
        <v>1489</v>
      </c>
      <c r="R158" s="1" t="s">
        <v>2332</v>
      </c>
      <c r="S158" s="1" t="s">
        <v>1491</v>
      </c>
      <c r="T158" s="1" t="s">
        <v>1492</v>
      </c>
      <c r="U158" s="1" t="s">
        <v>1493</v>
      </c>
      <c r="V158" s="1" t="s">
        <v>1494</v>
      </c>
    </row>
    <row r="159" s="1" customFormat="1" spans="1:22">
      <c r="A159" s="1" t="s">
        <v>2333</v>
      </c>
      <c r="B159" s="1" t="s">
        <v>2326</v>
      </c>
      <c r="C159" s="1" t="s">
        <v>2334</v>
      </c>
      <c r="D159" s="1" t="s">
        <v>1512</v>
      </c>
      <c r="E159" s="1" t="s">
        <v>1513</v>
      </c>
      <c r="F159" s="1" t="s">
        <v>1478</v>
      </c>
      <c r="G159" s="1" t="s">
        <v>1482</v>
      </c>
      <c r="H159" s="1" t="s">
        <v>1483</v>
      </c>
      <c r="I159" s="1" t="s">
        <v>1487</v>
      </c>
      <c r="J159" s="1" t="s">
        <v>2335</v>
      </c>
      <c r="K159" s="1" t="s">
        <v>1487</v>
      </c>
      <c r="L159" s="1" t="s">
        <v>1487</v>
      </c>
      <c r="M159" s="1" t="s">
        <v>1486</v>
      </c>
      <c r="N159" s="1" t="s">
        <v>1486</v>
      </c>
      <c r="O159" s="1" t="s">
        <v>1487</v>
      </c>
      <c r="P159" s="1" t="s">
        <v>1488</v>
      </c>
      <c r="Q159" s="1" t="s">
        <v>1489</v>
      </c>
      <c r="R159" s="1" t="s">
        <v>2336</v>
      </c>
      <c r="S159" s="1" t="s">
        <v>1491</v>
      </c>
      <c r="T159" s="1" t="s">
        <v>1492</v>
      </c>
      <c r="U159" s="1" t="s">
        <v>1493</v>
      </c>
      <c r="V159" s="1" t="s">
        <v>1494</v>
      </c>
    </row>
    <row r="160" s="1" customFormat="1" spans="1:22">
      <c r="A160" s="3">
        <v>999230044189055</v>
      </c>
      <c r="B160" s="1" t="s">
        <v>2326</v>
      </c>
      <c r="C160" s="1" t="s">
        <v>2337</v>
      </c>
      <c r="D160" s="1" t="s">
        <v>2338</v>
      </c>
      <c r="E160" s="1" t="s">
        <v>2339</v>
      </c>
      <c r="F160" s="1" t="s">
        <v>1813</v>
      </c>
      <c r="G160" s="1" t="s">
        <v>1577</v>
      </c>
      <c r="H160" s="1" t="s">
        <v>1483</v>
      </c>
      <c r="I160" s="1" t="s">
        <v>2340</v>
      </c>
      <c r="J160" s="1" t="s">
        <v>30</v>
      </c>
      <c r="K160" s="1" t="s">
        <v>2341</v>
      </c>
      <c r="L160" s="1" t="s">
        <v>2341</v>
      </c>
      <c r="M160" s="1" t="s">
        <v>1486</v>
      </c>
      <c r="N160" s="1" t="s">
        <v>1486</v>
      </c>
      <c r="O160" s="1" t="s">
        <v>1487</v>
      </c>
      <c r="P160" s="1" t="s">
        <v>1488</v>
      </c>
      <c r="Q160" s="1" t="s">
        <v>1489</v>
      </c>
      <c r="R160" s="1" t="s">
        <v>2342</v>
      </c>
      <c r="S160" s="1" t="s">
        <v>1491</v>
      </c>
      <c r="T160" s="1" t="s">
        <v>1492</v>
      </c>
      <c r="U160" s="1" t="s">
        <v>1493</v>
      </c>
      <c r="V160" s="1" t="s">
        <v>1494</v>
      </c>
    </row>
    <row r="161" s="1" customFormat="1" spans="1:22">
      <c r="A161" s="3">
        <v>999230042828452</v>
      </c>
      <c r="B161" s="1" t="s">
        <v>2326</v>
      </c>
      <c r="C161" s="1" t="s">
        <v>2343</v>
      </c>
      <c r="D161" s="1" t="s">
        <v>2127</v>
      </c>
      <c r="E161" s="1" t="s">
        <v>2344</v>
      </c>
      <c r="F161" s="1" t="s">
        <v>1759</v>
      </c>
      <c r="G161" s="1" t="s">
        <v>1577</v>
      </c>
      <c r="H161" s="1" t="s">
        <v>1483</v>
      </c>
      <c r="I161" s="1" t="s">
        <v>2345</v>
      </c>
      <c r="J161" s="1" t="s">
        <v>30</v>
      </c>
      <c r="K161" s="1" t="s">
        <v>2346</v>
      </c>
      <c r="L161" s="1" t="s">
        <v>2346</v>
      </c>
      <c r="M161" s="1" t="s">
        <v>1486</v>
      </c>
      <c r="N161" s="1" t="s">
        <v>1486</v>
      </c>
      <c r="O161" s="1" t="s">
        <v>1487</v>
      </c>
      <c r="P161" s="1" t="s">
        <v>1488</v>
      </c>
      <c r="Q161" s="1" t="s">
        <v>1489</v>
      </c>
      <c r="R161" s="1" t="s">
        <v>2347</v>
      </c>
      <c r="S161" s="1" t="s">
        <v>1491</v>
      </c>
      <c r="T161" s="1" t="s">
        <v>1492</v>
      </c>
      <c r="U161" s="1" t="s">
        <v>1493</v>
      </c>
      <c r="V161" s="1" t="s">
        <v>1894</v>
      </c>
    </row>
    <row r="162" s="1" customFormat="1" spans="1:22">
      <c r="A162" s="3">
        <v>999230042697767</v>
      </c>
      <c r="B162" s="1" t="s">
        <v>2326</v>
      </c>
      <c r="C162" s="1" t="s">
        <v>2348</v>
      </c>
      <c r="D162" s="1" t="s">
        <v>2349</v>
      </c>
      <c r="E162" s="1" t="s">
        <v>2350</v>
      </c>
      <c r="F162" s="1" t="s">
        <v>1813</v>
      </c>
      <c r="G162" s="1" t="s">
        <v>1611</v>
      </c>
      <c r="H162" s="1" t="s">
        <v>1483</v>
      </c>
      <c r="I162" s="1" t="s">
        <v>2351</v>
      </c>
      <c r="J162" s="1" t="s">
        <v>30</v>
      </c>
      <c r="K162" s="1" t="s">
        <v>2352</v>
      </c>
      <c r="L162" s="1" t="s">
        <v>2352</v>
      </c>
      <c r="M162" s="1" t="s">
        <v>1486</v>
      </c>
      <c r="N162" s="1" t="s">
        <v>1486</v>
      </c>
      <c r="O162" s="1" t="s">
        <v>1487</v>
      </c>
      <c r="P162" s="1" t="s">
        <v>1488</v>
      </c>
      <c r="Q162" s="1" t="s">
        <v>1489</v>
      </c>
      <c r="R162" s="1" t="s">
        <v>2353</v>
      </c>
      <c r="S162" s="1" t="s">
        <v>1491</v>
      </c>
      <c r="T162" s="1" t="s">
        <v>1492</v>
      </c>
      <c r="U162" s="1" t="s">
        <v>1493</v>
      </c>
      <c r="V162" s="1" t="s">
        <v>1934</v>
      </c>
    </row>
    <row r="163" s="1" customFormat="1" spans="1:22">
      <c r="A163" s="3">
        <v>999230042095961</v>
      </c>
      <c r="B163" s="1" t="s">
        <v>2326</v>
      </c>
      <c r="C163" s="1" t="s">
        <v>2354</v>
      </c>
      <c r="D163" s="1" t="s">
        <v>2355</v>
      </c>
      <c r="E163" s="1" t="s">
        <v>2356</v>
      </c>
      <c r="F163" s="1" t="s">
        <v>1759</v>
      </c>
      <c r="G163" s="1" t="s">
        <v>1611</v>
      </c>
      <c r="H163" s="1" t="s">
        <v>1483</v>
      </c>
      <c r="I163" s="1" t="s">
        <v>2357</v>
      </c>
      <c r="J163" s="1" t="s">
        <v>30</v>
      </c>
      <c r="K163" s="1" t="s">
        <v>2358</v>
      </c>
      <c r="L163" s="1" t="s">
        <v>2358</v>
      </c>
      <c r="M163" s="1" t="s">
        <v>1486</v>
      </c>
      <c r="N163" s="1" t="s">
        <v>1486</v>
      </c>
      <c r="O163" s="1" t="s">
        <v>1487</v>
      </c>
      <c r="P163" s="1" t="s">
        <v>1488</v>
      </c>
      <c r="Q163" s="1" t="s">
        <v>1489</v>
      </c>
      <c r="R163" s="1" t="s">
        <v>2359</v>
      </c>
      <c r="S163" s="1" t="s">
        <v>1491</v>
      </c>
      <c r="T163" s="1" t="s">
        <v>1492</v>
      </c>
      <c r="U163" s="1" t="s">
        <v>1493</v>
      </c>
      <c r="V163" s="1" t="s">
        <v>1894</v>
      </c>
    </row>
    <row r="164" s="1" customFormat="1" spans="1:22">
      <c r="A164" s="3">
        <v>999230040077354</v>
      </c>
      <c r="B164" s="1" t="s">
        <v>2326</v>
      </c>
      <c r="C164" s="1" t="s">
        <v>2360</v>
      </c>
      <c r="D164" s="1" t="s">
        <v>1782</v>
      </c>
      <c r="E164" s="1" t="s">
        <v>2361</v>
      </c>
      <c r="F164" s="1" t="s">
        <v>1759</v>
      </c>
      <c r="G164" s="1" t="s">
        <v>1611</v>
      </c>
      <c r="H164" s="1" t="s">
        <v>1483</v>
      </c>
      <c r="I164" s="1" t="s">
        <v>2362</v>
      </c>
      <c r="J164" s="1" t="s">
        <v>30</v>
      </c>
      <c r="K164" s="1" t="s">
        <v>2363</v>
      </c>
      <c r="L164" s="1" t="s">
        <v>2363</v>
      </c>
      <c r="M164" s="1" t="s">
        <v>1486</v>
      </c>
      <c r="N164" s="1" t="s">
        <v>1486</v>
      </c>
      <c r="O164" s="1" t="s">
        <v>1487</v>
      </c>
      <c r="P164" s="1" t="s">
        <v>1488</v>
      </c>
      <c r="Q164" s="1" t="s">
        <v>1489</v>
      </c>
      <c r="R164" s="1" t="s">
        <v>2364</v>
      </c>
      <c r="S164" s="1" t="s">
        <v>1491</v>
      </c>
      <c r="T164" s="1" t="s">
        <v>1492</v>
      </c>
      <c r="U164" s="1" t="s">
        <v>1493</v>
      </c>
      <c r="V164" s="1" t="s">
        <v>1494</v>
      </c>
    </row>
    <row r="165" s="1" customFormat="1" spans="1:22">
      <c r="A165" s="3">
        <v>999230038044669</v>
      </c>
      <c r="B165" s="1" t="s">
        <v>2365</v>
      </c>
      <c r="C165" s="1" t="s">
        <v>2366</v>
      </c>
      <c r="D165" s="1" t="s">
        <v>2367</v>
      </c>
      <c r="E165" s="1" t="s">
        <v>2368</v>
      </c>
      <c r="F165" s="1" t="s">
        <v>1759</v>
      </c>
      <c r="G165" s="1" t="s">
        <v>1611</v>
      </c>
      <c r="H165" s="1" t="s">
        <v>1483</v>
      </c>
      <c r="I165" s="1" t="s">
        <v>2369</v>
      </c>
      <c r="J165" s="1" t="s">
        <v>30</v>
      </c>
      <c r="K165" s="1" t="s">
        <v>2370</v>
      </c>
      <c r="L165" s="1" t="s">
        <v>2370</v>
      </c>
      <c r="M165" s="1" t="s">
        <v>1486</v>
      </c>
      <c r="N165" s="1" t="s">
        <v>1486</v>
      </c>
      <c r="O165" s="1" t="s">
        <v>1487</v>
      </c>
      <c r="P165" s="1" t="s">
        <v>1488</v>
      </c>
      <c r="Q165" s="1" t="s">
        <v>1489</v>
      </c>
      <c r="R165" s="1" t="s">
        <v>2371</v>
      </c>
      <c r="S165" s="1" t="s">
        <v>1491</v>
      </c>
      <c r="T165" s="1" t="s">
        <v>1492</v>
      </c>
      <c r="U165" s="1" t="s">
        <v>1493</v>
      </c>
      <c r="V165" s="1" t="s">
        <v>2372</v>
      </c>
    </row>
    <row r="166" s="1" customFormat="1" spans="1:22">
      <c r="A166" s="3">
        <v>30035930635</v>
      </c>
      <c r="B166" s="1" t="s">
        <v>2365</v>
      </c>
      <c r="C166" s="1" t="s">
        <v>2373</v>
      </c>
      <c r="D166" s="1" t="s">
        <v>1867</v>
      </c>
      <c r="E166" s="1" t="s">
        <v>2374</v>
      </c>
      <c r="F166" s="1" t="s">
        <v>1658</v>
      </c>
      <c r="G166" s="1" t="s">
        <v>1495</v>
      </c>
      <c r="H166" s="1" t="s">
        <v>1483</v>
      </c>
      <c r="I166" s="1" t="s">
        <v>2375</v>
      </c>
      <c r="J166" s="1" t="s">
        <v>30</v>
      </c>
      <c r="K166" s="1" t="s">
        <v>2376</v>
      </c>
      <c r="L166" s="1" t="s">
        <v>2377</v>
      </c>
      <c r="M166" s="1" t="s">
        <v>2378</v>
      </c>
      <c r="N166" s="1" t="s">
        <v>2379</v>
      </c>
      <c r="O166" s="1" t="s">
        <v>1487</v>
      </c>
      <c r="P166" s="1" t="s">
        <v>1488</v>
      </c>
      <c r="Q166" s="1" t="s">
        <v>1489</v>
      </c>
      <c r="R166" s="1" t="s">
        <v>2380</v>
      </c>
      <c r="S166" s="1" t="s">
        <v>1491</v>
      </c>
      <c r="T166" s="1" t="s">
        <v>1492</v>
      </c>
      <c r="U166" s="1" t="s">
        <v>1493</v>
      </c>
      <c r="V166" s="1" t="s">
        <v>1523</v>
      </c>
    </row>
    <row r="167" s="1" customFormat="1" spans="1:22">
      <c r="A167" s="3">
        <v>999230034051583</v>
      </c>
      <c r="B167" s="1" t="s">
        <v>2365</v>
      </c>
      <c r="C167" s="1" t="s">
        <v>2381</v>
      </c>
      <c r="D167" s="1" t="s">
        <v>2382</v>
      </c>
      <c r="E167" s="1" t="s">
        <v>2383</v>
      </c>
      <c r="F167" s="1" t="s">
        <v>1759</v>
      </c>
      <c r="G167" s="1" t="s">
        <v>1611</v>
      </c>
      <c r="H167" s="1" t="s">
        <v>1483</v>
      </c>
      <c r="I167" s="1" t="s">
        <v>2384</v>
      </c>
      <c r="J167" s="1" t="s">
        <v>30</v>
      </c>
      <c r="K167" s="1" t="s">
        <v>2385</v>
      </c>
      <c r="L167" s="1" t="s">
        <v>2385</v>
      </c>
      <c r="M167" s="1" t="s">
        <v>1486</v>
      </c>
      <c r="N167" s="1" t="s">
        <v>1486</v>
      </c>
      <c r="O167" s="1" t="s">
        <v>1487</v>
      </c>
      <c r="P167" s="1" t="s">
        <v>1488</v>
      </c>
      <c r="Q167" s="1" t="s">
        <v>1489</v>
      </c>
      <c r="R167" s="1" t="s">
        <v>2386</v>
      </c>
      <c r="S167" s="1" t="s">
        <v>1491</v>
      </c>
      <c r="T167" s="1" t="s">
        <v>1492</v>
      </c>
      <c r="U167" s="1" t="s">
        <v>1493</v>
      </c>
      <c r="V167" s="1" t="s">
        <v>1677</v>
      </c>
    </row>
    <row r="168" s="1" customFormat="1" spans="1:22">
      <c r="A168" s="3">
        <v>30033829731</v>
      </c>
      <c r="B168" s="1" t="s">
        <v>2365</v>
      </c>
      <c r="C168" s="1" t="s">
        <v>2387</v>
      </c>
      <c r="D168" s="1" t="s">
        <v>2388</v>
      </c>
      <c r="E168" s="1" t="s">
        <v>2389</v>
      </c>
      <c r="F168" s="1" t="s">
        <v>1524</v>
      </c>
      <c r="G168" s="1" t="s">
        <v>1478</v>
      </c>
      <c r="H168" s="1" t="s">
        <v>1483</v>
      </c>
      <c r="I168" s="1" t="s">
        <v>2390</v>
      </c>
      <c r="J168" s="1" t="s">
        <v>30</v>
      </c>
      <c r="K168" s="1" t="s">
        <v>2391</v>
      </c>
      <c r="L168" s="1" t="s">
        <v>2391</v>
      </c>
      <c r="M168" s="1" t="s">
        <v>1486</v>
      </c>
      <c r="N168" s="1" t="s">
        <v>1486</v>
      </c>
      <c r="O168" s="1" t="s">
        <v>1487</v>
      </c>
      <c r="P168" s="1" t="s">
        <v>1488</v>
      </c>
      <c r="Q168" s="1" t="s">
        <v>1489</v>
      </c>
      <c r="R168" s="1" t="s">
        <v>2392</v>
      </c>
      <c r="S168" s="1" t="s">
        <v>1491</v>
      </c>
      <c r="T168" s="1" t="s">
        <v>1492</v>
      </c>
      <c r="U168" s="1" t="s">
        <v>1493</v>
      </c>
      <c r="V168" s="1" t="s">
        <v>1494</v>
      </c>
    </row>
    <row r="169" s="1" customFormat="1" spans="1:22">
      <c r="A169" s="3">
        <v>999230032458463</v>
      </c>
      <c r="B169" s="1" t="s">
        <v>2365</v>
      </c>
      <c r="C169" s="1" t="s">
        <v>2393</v>
      </c>
      <c r="D169" s="1" t="s">
        <v>2388</v>
      </c>
      <c r="E169" s="1" t="s">
        <v>2394</v>
      </c>
      <c r="F169" s="1" t="s">
        <v>1759</v>
      </c>
      <c r="G169" s="1" t="s">
        <v>1611</v>
      </c>
      <c r="H169" s="1" t="s">
        <v>1483</v>
      </c>
      <c r="I169" s="1" t="s">
        <v>2390</v>
      </c>
      <c r="J169" s="1" t="s">
        <v>30</v>
      </c>
      <c r="K169" s="1" t="s">
        <v>2391</v>
      </c>
      <c r="L169" s="1" t="s">
        <v>2391</v>
      </c>
      <c r="M169" s="1" t="s">
        <v>1486</v>
      </c>
      <c r="N169" s="1" t="s">
        <v>1486</v>
      </c>
      <c r="O169" s="1" t="s">
        <v>1487</v>
      </c>
      <c r="P169" s="1" t="s">
        <v>1488</v>
      </c>
      <c r="Q169" s="1" t="s">
        <v>1489</v>
      </c>
      <c r="R169" s="1" t="s">
        <v>2395</v>
      </c>
      <c r="S169" s="1" t="s">
        <v>1491</v>
      </c>
      <c r="T169" s="1" t="s">
        <v>1492</v>
      </c>
      <c r="U169" s="1" t="s">
        <v>1493</v>
      </c>
      <c r="V169" s="1" t="s">
        <v>1494</v>
      </c>
    </row>
    <row r="170" s="1" customFormat="1" spans="1:22">
      <c r="A170" s="3">
        <v>999230032452648</v>
      </c>
      <c r="B170" s="1" t="s">
        <v>2365</v>
      </c>
      <c r="C170" s="1" t="s">
        <v>2396</v>
      </c>
      <c r="D170" s="1" t="s">
        <v>2388</v>
      </c>
      <c r="E170" s="1" t="s">
        <v>2397</v>
      </c>
      <c r="F170" s="1" t="s">
        <v>1759</v>
      </c>
      <c r="G170" s="1" t="s">
        <v>1611</v>
      </c>
      <c r="H170" s="1" t="s">
        <v>1483</v>
      </c>
      <c r="I170" s="1" t="s">
        <v>2390</v>
      </c>
      <c r="J170" s="1" t="s">
        <v>30</v>
      </c>
      <c r="K170" s="1" t="s">
        <v>2391</v>
      </c>
      <c r="L170" s="1" t="s">
        <v>2391</v>
      </c>
      <c r="M170" s="1" t="s">
        <v>1486</v>
      </c>
      <c r="N170" s="1" t="s">
        <v>1486</v>
      </c>
      <c r="O170" s="1" t="s">
        <v>1487</v>
      </c>
      <c r="P170" s="1" t="s">
        <v>1488</v>
      </c>
      <c r="Q170" s="1" t="s">
        <v>1489</v>
      </c>
      <c r="R170" s="1" t="s">
        <v>2398</v>
      </c>
      <c r="S170" s="1" t="s">
        <v>1491</v>
      </c>
      <c r="T170" s="1" t="s">
        <v>1492</v>
      </c>
      <c r="U170" s="1" t="s">
        <v>1493</v>
      </c>
      <c r="V170" s="1" t="s">
        <v>1494</v>
      </c>
    </row>
    <row r="171" s="1" customFormat="1" spans="1:22">
      <c r="A171" s="3">
        <v>999230031606182</v>
      </c>
      <c r="B171" s="1" t="s">
        <v>2365</v>
      </c>
      <c r="C171" s="1" t="s">
        <v>2399</v>
      </c>
      <c r="D171" s="1" t="s">
        <v>2008</v>
      </c>
      <c r="E171" s="1" t="s">
        <v>2400</v>
      </c>
      <c r="F171" s="1" t="s">
        <v>1759</v>
      </c>
      <c r="G171" s="1" t="s">
        <v>1611</v>
      </c>
      <c r="H171" s="1" t="s">
        <v>1483</v>
      </c>
      <c r="I171" s="1" t="s">
        <v>2401</v>
      </c>
      <c r="J171" s="1" t="s">
        <v>30</v>
      </c>
      <c r="K171" s="1" t="s">
        <v>2402</v>
      </c>
      <c r="L171" s="1" t="s">
        <v>2402</v>
      </c>
      <c r="M171" s="1" t="s">
        <v>1486</v>
      </c>
      <c r="N171" s="1" t="s">
        <v>1486</v>
      </c>
      <c r="O171" s="1" t="s">
        <v>1487</v>
      </c>
      <c r="P171" s="1" t="s">
        <v>1488</v>
      </c>
      <c r="Q171" s="1" t="s">
        <v>1489</v>
      </c>
      <c r="R171" s="1" t="s">
        <v>2403</v>
      </c>
      <c r="S171" s="1" t="s">
        <v>1491</v>
      </c>
      <c r="T171" s="1" t="s">
        <v>1492</v>
      </c>
      <c r="U171" s="1" t="s">
        <v>1493</v>
      </c>
      <c r="V171" s="1" t="s">
        <v>1494</v>
      </c>
    </row>
    <row r="172" s="1" customFormat="1" spans="1:22">
      <c r="A172" s="3">
        <v>999230027832338</v>
      </c>
      <c r="B172" s="1" t="s">
        <v>2365</v>
      </c>
      <c r="C172" s="1" t="s">
        <v>2404</v>
      </c>
      <c r="D172" s="1" t="s">
        <v>2405</v>
      </c>
      <c r="E172" s="1" t="s">
        <v>1991</v>
      </c>
      <c r="F172" s="1" t="s">
        <v>1948</v>
      </c>
      <c r="G172" s="1" t="s">
        <v>1537</v>
      </c>
      <c r="H172" s="1" t="s">
        <v>1483</v>
      </c>
      <c r="I172" s="1" t="s">
        <v>2406</v>
      </c>
      <c r="J172" s="1" t="s">
        <v>30</v>
      </c>
      <c r="K172" s="1" t="s">
        <v>2407</v>
      </c>
      <c r="L172" s="1" t="s">
        <v>2407</v>
      </c>
      <c r="M172" s="1" t="s">
        <v>1486</v>
      </c>
      <c r="N172" s="1" t="s">
        <v>1486</v>
      </c>
      <c r="O172" s="1" t="s">
        <v>1487</v>
      </c>
      <c r="P172" s="1" t="s">
        <v>1488</v>
      </c>
      <c r="Q172" s="1" t="s">
        <v>1489</v>
      </c>
      <c r="R172" s="1" t="s">
        <v>2408</v>
      </c>
      <c r="S172" s="1" t="s">
        <v>1491</v>
      </c>
      <c r="T172" s="1" t="s">
        <v>1492</v>
      </c>
      <c r="U172" s="1" t="s">
        <v>1493</v>
      </c>
      <c r="V172" s="1" t="s">
        <v>1523</v>
      </c>
    </row>
    <row r="173" s="1" customFormat="1" spans="1:22">
      <c r="A173" s="3">
        <v>999230027763690</v>
      </c>
      <c r="B173" s="1" t="s">
        <v>2365</v>
      </c>
      <c r="C173" s="1" t="s">
        <v>2409</v>
      </c>
      <c r="D173" s="1" t="s">
        <v>2250</v>
      </c>
      <c r="E173" s="1" t="s">
        <v>2410</v>
      </c>
      <c r="F173" s="1" t="s">
        <v>1658</v>
      </c>
      <c r="G173" s="1" t="s">
        <v>1577</v>
      </c>
      <c r="H173" s="1" t="s">
        <v>1483</v>
      </c>
      <c r="I173" s="1" t="s">
        <v>2411</v>
      </c>
      <c r="J173" s="1" t="s">
        <v>30</v>
      </c>
      <c r="K173" s="1" t="s">
        <v>2412</v>
      </c>
      <c r="L173" s="1" t="s">
        <v>2412</v>
      </c>
      <c r="M173" s="1" t="s">
        <v>1486</v>
      </c>
      <c r="N173" s="1" t="s">
        <v>1486</v>
      </c>
      <c r="O173" s="1" t="s">
        <v>1487</v>
      </c>
      <c r="P173" s="1" t="s">
        <v>1488</v>
      </c>
      <c r="Q173" s="1" t="s">
        <v>1489</v>
      </c>
      <c r="R173" s="1" t="s">
        <v>2413</v>
      </c>
      <c r="S173" s="1" t="s">
        <v>1491</v>
      </c>
      <c r="T173" s="1" t="s">
        <v>1492</v>
      </c>
      <c r="U173" s="1" t="s">
        <v>1493</v>
      </c>
      <c r="V173" s="1" t="s">
        <v>1494</v>
      </c>
    </row>
    <row r="174" s="1" customFormat="1" spans="1:22">
      <c r="A174" s="3">
        <v>999230025381144</v>
      </c>
      <c r="B174" s="1" t="s">
        <v>2414</v>
      </c>
      <c r="C174" s="1" t="s">
        <v>2415</v>
      </c>
      <c r="D174" s="1" t="s">
        <v>1929</v>
      </c>
      <c r="E174" s="1" t="s">
        <v>2416</v>
      </c>
      <c r="F174" s="1" t="s">
        <v>1658</v>
      </c>
      <c r="G174" s="1" t="s">
        <v>1611</v>
      </c>
      <c r="H174" s="1" t="s">
        <v>1483</v>
      </c>
      <c r="I174" s="1" t="s">
        <v>2417</v>
      </c>
      <c r="J174" s="1" t="s">
        <v>30</v>
      </c>
      <c r="K174" s="1" t="s">
        <v>2418</v>
      </c>
      <c r="L174" s="1" t="s">
        <v>2418</v>
      </c>
      <c r="M174" s="1" t="s">
        <v>1486</v>
      </c>
      <c r="N174" s="1" t="s">
        <v>1486</v>
      </c>
      <c r="O174" s="1" t="s">
        <v>1487</v>
      </c>
      <c r="P174" s="1" t="s">
        <v>1488</v>
      </c>
      <c r="Q174" s="1" t="s">
        <v>1489</v>
      </c>
      <c r="R174" s="1" t="s">
        <v>2419</v>
      </c>
      <c r="S174" s="1" t="s">
        <v>1491</v>
      </c>
      <c r="T174" s="1" t="s">
        <v>1492</v>
      </c>
      <c r="U174" s="1" t="s">
        <v>1493</v>
      </c>
      <c r="V174" s="1" t="s">
        <v>1934</v>
      </c>
    </row>
    <row r="175" s="1" customFormat="1" spans="1:22">
      <c r="A175" s="3">
        <v>999230024080122</v>
      </c>
      <c r="B175" s="1" t="s">
        <v>2414</v>
      </c>
      <c r="C175" s="1" t="s">
        <v>2420</v>
      </c>
      <c r="D175" s="1" t="s">
        <v>2421</v>
      </c>
      <c r="E175" s="1" t="s">
        <v>2422</v>
      </c>
      <c r="F175" s="1" t="s">
        <v>1577</v>
      </c>
      <c r="G175" s="1" t="s">
        <v>1524</v>
      </c>
      <c r="H175" s="1" t="s">
        <v>1483</v>
      </c>
      <c r="I175" s="1" t="s">
        <v>2423</v>
      </c>
      <c r="J175" s="1" t="s">
        <v>30</v>
      </c>
      <c r="K175" s="1" t="s">
        <v>2424</v>
      </c>
      <c r="L175" s="1" t="s">
        <v>2424</v>
      </c>
      <c r="M175" s="1" t="s">
        <v>1486</v>
      </c>
      <c r="N175" s="1" t="s">
        <v>1486</v>
      </c>
      <c r="O175" s="1" t="s">
        <v>1487</v>
      </c>
      <c r="P175" s="1" t="s">
        <v>1488</v>
      </c>
      <c r="Q175" s="1" t="s">
        <v>1489</v>
      </c>
      <c r="R175" s="1" t="s">
        <v>2425</v>
      </c>
      <c r="S175" s="1" t="s">
        <v>1491</v>
      </c>
      <c r="T175" s="1" t="s">
        <v>1492</v>
      </c>
      <c r="U175" s="1" t="s">
        <v>1493</v>
      </c>
      <c r="V175" s="1" t="s">
        <v>1494</v>
      </c>
    </row>
    <row r="176" s="1" customFormat="1" spans="1:22">
      <c r="A176" s="3">
        <v>999230023918764</v>
      </c>
      <c r="B176" s="1" t="s">
        <v>2414</v>
      </c>
      <c r="C176" s="1" t="s">
        <v>2426</v>
      </c>
      <c r="D176" s="1" t="s">
        <v>2421</v>
      </c>
      <c r="E176" s="1" t="s">
        <v>2427</v>
      </c>
      <c r="F176" s="1" t="s">
        <v>1577</v>
      </c>
      <c r="G176" s="1" t="s">
        <v>1524</v>
      </c>
      <c r="H176" s="1" t="s">
        <v>1483</v>
      </c>
      <c r="I176" s="1" t="s">
        <v>2423</v>
      </c>
      <c r="J176" s="1" t="s">
        <v>30</v>
      </c>
      <c r="K176" s="1" t="s">
        <v>2424</v>
      </c>
      <c r="L176" s="1" t="s">
        <v>2424</v>
      </c>
      <c r="M176" s="1" t="s">
        <v>1486</v>
      </c>
      <c r="N176" s="1" t="s">
        <v>1486</v>
      </c>
      <c r="O176" s="1" t="s">
        <v>1487</v>
      </c>
      <c r="P176" s="1" t="s">
        <v>1488</v>
      </c>
      <c r="Q176" s="1" t="s">
        <v>1489</v>
      </c>
      <c r="R176" s="1" t="s">
        <v>2428</v>
      </c>
      <c r="S176" s="1" t="s">
        <v>1491</v>
      </c>
      <c r="T176" s="1" t="s">
        <v>1492</v>
      </c>
      <c r="U176" s="1" t="s">
        <v>1493</v>
      </c>
      <c r="V176" s="1" t="s">
        <v>1494</v>
      </c>
    </row>
    <row r="177" s="1" customFormat="1" spans="1:22">
      <c r="A177" s="3">
        <v>30011080562</v>
      </c>
      <c r="B177" s="1" t="s">
        <v>2429</v>
      </c>
      <c r="C177" s="1" t="s">
        <v>2430</v>
      </c>
      <c r="D177" s="1" t="s">
        <v>1962</v>
      </c>
      <c r="E177" s="1" t="s">
        <v>2431</v>
      </c>
      <c r="F177" s="1" t="s">
        <v>1478</v>
      </c>
      <c r="G177" s="1" t="s">
        <v>1482</v>
      </c>
      <c r="H177" s="1" t="s">
        <v>1483</v>
      </c>
      <c r="I177" s="1" t="s">
        <v>2432</v>
      </c>
      <c r="J177" s="1" t="s">
        <v>30</v>
      </c>
      <c r="K177" s="1" t="s">
        <v>2433</v>
      </c>
      <c r="L177" s="1" t="s">
        <v>2433</v>
      </c>
      <c r="M177" s="1" t="s">
        <v>1486</v>
      </c>
      <c r="N177" s="1" t="s">
        <v>1486</v>
      </c>
      <c r="O177" s="1" t="s">
        <v>1487</v>
      </c>
      <c r="P177" s="1" t="s">
        <v>1488</v>
      </c>
      <c r="Q177" s="1" t="s">
        <v>1489</v>
      </c>
      <c r="R177" s="1" t="s">
        <v>2434</v>
      </c>
      <c r="S177" s="1" t="s">
        <v>1491</v>
      </c>
      <c r="T177" s="1" t="s">
        <v>1492</v>
      </c>
      <c r="U177" s="1" t="s">
        <v>1493</v>
      </c>
      <c r="V177" s="1" t="s">
        <v>1523</v>
      </c>
    </row>
    <row r="178" s="1" customFormat="1" spans="1:22">
      <c r="A178" s="3">
        <v>30011080560</v>
      </c>
      <c r="B178" s="1" t="s">
        <v>2429</v>
      </c>
      <c r="C178" s="1" t="s">
        <v>2435</v>
      </c>
      <c r="D178" s="1" t="s">
        <v>1962</v>
      </c>
      <c r="E178" s="1" t="s">
        <v>2431</v>
      </c>
      <c r="F178" s="1" t="s">
        <v>1537</v>
      </c>
      <c r="G178" s="1" t="s">
        <v>1524</v>
      </c>
      <c r="H178" s="1" t="s">
        <v>1483</v>
      </c>
      <c r="I178" s="1" t="s">
        <v>2432</v>
      </c>
      <c r="J178" s="1" t="s">
        <v>30</v>
      </c>
      <c r="K178" s="1" t="s">
        <v>2433</v>
      </c>
      <c r="L178" s="1" t="s">
        <v>2433</v>
      </c>
      <c r="M178" s="1" t="s">
        <v>1486</v>
      </c>
      <c r="N178" s="1" t="s">
        <v>1486</v>
      </c>
      <c r="O178" s="1" t="s">
        <v>1487</v>
      </c>
      <c r="P178" s="1" t="s">
        <v>1488</v>
      </c>
      <c r="Q178" s="1" t="s">
        <v>1489</v>
      </c>
      <c r="R178" s="1" t="s">
        <v>2436</v>
      </c>
      <c r="S178" s="1" t="s">
        <v>1491</v>
      </c>
      <c r="T178" s="1" t="s">
        <v>1492</v>
      </c>
      <c r="U178" s="1" t="s">
        <v>1493</v>
      </c>
      <c r="V178" s="1" t="s">
        <v>1523</v>
      </c>
    </row>
    <row r="179" s="1" customFormat="1" spans="1:22">
      <c r="A179" s="3">
        <v>999230010172088</v>
      </c>
      <c r="B179" s="1" t="s">
        <v>2429</v>
      </c>
      <c r="C179" s="1" t="s">
        <v>2437</v>
      </c>
      <c r="D179" s="1" t="s">
        <v>1623</v>
      </c>
      <c r="E179" s="1" t="s">
        <v>2438</v>
      </c>
      <c r="F179" s="1" t="s">
        <v>1658</v>
      </c>
      <c r="G179" s="1" t="s">
        <v>1611</v>
      </c>
      <c r="H179" s="1" t="s">
        <v>1483</v>
      </c>
      <c r="I179" s="1" t="s">
        <v>2439</v>
      </c>
      <c r="J179" s="1" t="s">
        <v>30</v>
      </c>
      <c r="K179" s="1" t="s">
        <v>2440</v>
      </c>
      <c r="L179" s="1" t="s">
        <v>2440</v>
      </c>
      <c r="M179" s="1" t="s">
        <v>1486</v>
      </c>
      <c r="N179" s="1" t="s">
        <v>1486</v>
      </c>
      <c r="O179" s="1" t="s">
        <v>1487</v>
      </c>
      <c r="P179" s="1" t="s">
        <v>1488</v>
      </c>
      <c r="Q179" s="1" t="s">
        <v>1489</v>
      </c>
      <c r="R179" s="1" t="s">
        <v>2441</v>
      </c>
      <c r="S179" s="1" t="s">
        <v>1491</v>
      </c>
      <c r="T179" s="1" t="s">
        <v>1492</v>
      </c>
      <c r="U179" s="1" t="s">
        <v>1493</v>
      </c>
      <c r="V179" s="1" t="s">
        <v>1628</v>
      </c>
    </row>
    <row r="180" s="1" customFormat="1" spans="1:22">
      <c r="A180" s="3">
        <v>999230007871625</v>
      </c>
      <c r="B180" s="1" t="s">
        <v>2429</v>
      </c>
      <c r="C180" s="1" t="s">
        <v>2442</v>
      </c>
      <c r="D180" s="1" t="s">
        <v>2443</v>
      </c>
      <c r="E180" s="1" t="s">
        <v>2444</v>
      </c>
      <c r="F180" s="1" t="s">
        <v>1658</v>
      </c>
      <c r="G180" s="1" t="s">
        <v>1495</v>
      </c>
      <c r="H180" s="1" t="s">
        <v>1483</v>
      </c>
      <c r="I180" s="1" t="s">
        <v>2445</v>
      </c>
      <c r="J180" s="1" t="s">
        <v>30</v>
      </c>
      <c r="K180" s="1" t="s">
        <v>2446</v>
      </c>
      <c r="L180" s="1" t="s">
        <v>2446</v>
      </c>
      <c r="M180" s="1" t="s">
        <v>1486</v>
      </c>
      <c r="N180" s="1" t="s">
        <v>1486</v>
      </c>
      <c r="O180" s="1" t="s">
        <v>1487</v>
      </c>
      <c r="P180" s="1" t="s">
        <v>1488</v>
      </c>
      <c r="Q180" s="1" t="s">
        <v>1489</v>
      </c>
      <c r="R180" s="1" t="s">
        <v>2447</v>
      </c>
      <c r="S180" s="1" t="s">
        <v>1491</v>
      </c>
      <c r="T180" s="1" t="s">
        <v>1492</v>
      </c>
      <c r="U180" s="1" t="s">
        <v>1493</v>
      </c>
      <c r="V180" s="1" t="s">
        <v>2448</v>
      </c>
    </row>
    <row r="181" s="1" customFormat="1" spans="1:22">
      <c r="A181" s="3">
        <v>999230007165222</v>
      </c>
      <c r="B181" s="1" t="s">
        <v>2429</v>
      </c>
      <c r="C181" s="1" t="s">
        <v>2449</v>
      </c>
      <c r="D181" s="1" t="s">
        <v>2382</v>
      </c>
      <c r="E181" s="1" t="s">
        <v>2450</v>
      </c>
      <c r="F181" s="1" t="s">
        <v>1658</v>
      </c>
      <c r="G181" s="1" t="s">
        <v>1611</v>
      </c>
      <c r="H181" s="1" t="s">
        <v>1483</v>
      </c>
      <c r="I181" s="1" t="s">
        <v>2451</v>
      </c>
      <c r="J181" s="1" t="s">
        <v>30</v>
      </c>
      <c r="K181" s="1" t="s">
        <v>2452</v>
      </c>
      <c r="L181" s="1" t="s">
        <v>2452</v>
      </c>
      <c r="M181" s="1" t="s">
        <v>1486</v>
      </c>
      <c r="N181" s="1" t="s">
        <v>1486</v>
      </c>
      <c r="O181" s="1" t="s">
        <v>1487</v>
      </c>
      <c r="P181" s="1" t="s">
        <v>1488</v>
      </c>
      <c r="Q181" s="1" t="s">
        <v>1489</v>
      </c>
      <c r="R181" s="1" t="s">
        <v>2453</v>
      </c>
      <c r="S181" s="1" t="s">
        <v>1491</v>
      </c>
      <c r="T181" s="1" t="s">
        <v>1492</v>
      </c>
      <c r="U181" s="1" t="s">
        <v>1493</v>
      </c>
      <c r="V181" s="1" t="s">
        <v>1677</v>
      </c>
    </row>
    <row r="182" s="1" customFormat="1" spans="1:22">
      <c r="A182" s="3">
        <v>999230006323281</v>
      </c>
      <c r="B182" s="1" t="s">
        <v>2429</v>
      </c>
      <c r="C182" s="1" t="s">
        <v>2454</v>
      </c>
      <c r="D182" s="1" t="s">
        <v>1929</v>
      </c>
      <c r="E182" s="1" t="s">
        <v>2455</v>
      </c>
      <c r="F182" s="1" t="s">
        <v>1658</v>
      </c>
      <c r="G182" s="1" t="s">
        <v>1611</v>
      </c>
      <c r="H182" s="1" t="s">
        <v>1483</v>
      </c>
      <c r="I182" s="1" t="s">
        <v>2456</v>
      </c>
      <c r="J182" s="1" t="s">
        <v>30</v>
      </c>
      <c r="K182" s="1" t="s">
        <v>2457</v>
      </c>
      <c r="L182" s="1" t="s">
        <v>2457</v>
      </c>
      <c r="M182" s="1" t="s">
        <v>1486</v>
      </c>
      <c r="N182" s="1" t="s">
        <v>1486</v>
      </c>
      <c r="O182" s="1" t="s">
        <v>1487</v>
      </c>
      <c r="P182" s="1" t="s">
        <v>1488</v>
      </c>
      <c r="Q182" s="1" t="s">
        <v>1489</v>
      </c>
      <c r="R182" s="1" t="s">
        <v>2458</v>
      </c>
      <c r="S182" s="1" t="s">
        <v>1491</v>
      </c>
      <c r="T182" s="1" t="s">
        <v>1492</v>
      </c>
      <c r="U182" s="1" t="s">
        <v>1493</v>
      </c>
      <c r="V182" s="1" t="s">
        <v>1934</v>
      </c>
    </row>
    <row r="183" s="1" customFormat="1" spans="1:22">
      <c r="A183" s="3">
        <v>30005801035</v>
      </c>
      <c r="B183" s="1" t="s">
        <v>2429</v>
      </c>
      <c r="C183" s="1" t="s">
        <v>2459</v>
      </c>
      <c r="D183" s="1" t="s">
        <v>1623</v>
      </c>
      <c r="E183" s="1" t="s">
        <v>2460</v>
      </c>
      <c r="F183" s="1" t="s">
        <v>1658</v>
      </c>
      <c r="G183" s="1" t="s">
        <v>1611</v>
      </c>
      <c r="H183" s="1" t="s">
        <v>1483</v>
      </c>
      <c r="I183" s="1" t="s">
        <v>2461</v>
      </c>
      <c r="J183" s="1" t="s">
        <v>30</v>
      </c>
      <c r="K183" s="1" t="s">
        <v>2462</v>
      </c>
      <c r="L183" s="1" t="s">
        <v>2462</v>
      </c>
      <c r="M183" s="1" t="s">
        <v>1486</v>
      </c>
      <c r="N183" s="1" t="s">
        <v>1486</v>
      </c>
      <c r="O183" s="1" t="s">
        <v>1487</v>
      </c>
      <c r="P183" s="1" t="s">
        <v>1488</v>
      </c>
      <c r="Q183" s="1" t="s">
        <v>1489</v>
      </c>
      <c r="R183" s="1" t="s">
        <v>2463</v>
      </c>
      <c r="S183" s="1" t="s">
        <v>1491</v>
      </c>
      <c r="T183" s="1" t="s">
        <v>1492</v>
      </c>
      <c r="U183" s="1" t="s">
        <v>1493</v>
      </c>
      <c r="V183" s="1" t="s">
        <v>1628</v>
      </c>
    </row>
    <row r="184" s="1" customFormat="1" spans="1:22">
      <c r="A184" s="3">
        <v>999229999989447</v>
      </c>
      <c r="B184" s="1" t="s">
        <v>2464</v>
      </c>
      <c r="C184" s="1" t="s">
        <v>2465</v>
      </c>
      <c r="D184" s="1" t="s">
        <v>1539</v>
      </c>
      <c r="E184" s="1" t="s">
        <v>2466</v>
      </c>
      <c r="F184" s="1" t="s">
        <v>1658</v>
      </c>
      <c r="G184" s="1" t="s">
        <v>1577</v>
      </c>
      <c r="H184" s="1" t="s">
        <v>1483</v>
      </c>
      <c r="I184" s="1" t="s">
        <v>2467</v>
      </c>
      <c r="J184" s="1" t="s">
        <v>30</v>
      </c>
      <c r="K184" s="1" t="s">
        <v>2468</v>
      </c>
      <c r="L184" s="1" t="s">
        <v>2468</v>
      </c>
      <c r="M184" s="1" t="s">
        <v>1486</v>
      </c>
      <c r="N184" s="1" t="s">
        <v>1486</v>
      </c>
      <c r="O184" s="1" t="s">
        <v>1487</v>
      </c>
      <c r="P184" s="1" t="s">
        <v>1488</v>
      </c>
      <c r="Q184" s="1" t="s">
        <v>1489</v>
      </c>
      <c r="R184" s="1" t="s">
        <v>2469</v>
      </c>
      <c r="S184" s="1" t="s">
        <v>1491</v>
      </c>
      <c r="T184" s="1" t="s">
        <v>1492</v>
      </c>
      <c r="U184" s="1" t="s">
        <v>1493</v>
      </c>
      <c r="V184" s="1" t="s">
        <v>1494</v>
      </c>
    </row>
    <row r="185" s="1" customFormat="1" spans="1:22">
      <c r="A185" s="3">
        <v>999229999636230</v>
      </c>
      <c r="B185" s="1" t="s">
        <v>2464</v>
      </c>
      <c r="C185" s="1" t="s">
        <v>2470</v>
      </c>
      <c r="D185" s="1" t="s">
        <v>2338</v>
      </c>
      <c r="E185" s="1" t="s">
        <v>2471</v>
      </c>
      <c r="F185" s="1" t="s">
        <v>1759</v>
      </c>
      <c r="G185" s="1" t="s">
        <v>1611</v>
      </c>
      <c r="H185" s="1" t="s">
        <v>1483</v>
      </c>
      <c r="I185" s="1" t="s">
        <v>2472</v>
      </c>
      <c r="J185" s="1" t="s">
        <v>30</v>
      </c>
      <c r="K185" s="1" t="s">
        <v>2473</v>
      </c>
      <c r="L185" s="1" t="s">
        <v>2473</v>
      </c>
      <c r="M185" s="1" t="s">
        <v>1486</v>
      </c>
      <c r="N185" s="1" t="s">
        <v>1486</v>
      </c>
      <c r="O185" s="1" t="s">
        <v>1487</v>
      </c>
      <c r="P185" s="1" t="s">
        <v>1488</v>
      </c>
      <c r="Q185" s="1" t="s">
        <v>1489</v>
      </c>
      <c r="R185" s="1" t="s">
        <v>2474</v>
      </c>
      <c r="S185" s="1" t="s">
        <v>1491</v>
      </c>
      <c r="T185" s="1" t="s">
        <v>1492</v>
      </c>
      <c r="U185" s="1" t="s">
        <v>1493</v>
      </c>
      <c r="V185" s="1" t="s">
        <v>1494</v>
      </c>
    </row>
    <row r="186" s="1" customFormat="1" spans="1:22">
      <c r="A186" s="3">
        <v>999229999244043</v>
      </c>
      <c r="B186" s="1" t="s">
        <v>2464</v>
      </c>
      <c r="C186" s="1" t="s">
        <v>2475</v>
      </c>
      <c r="D186" s="1" t="s">
        <v>2250</v>
      </c>
      <c r="E186" s="1" t="s">
        <v>2476</v>
      </c>
      <c r="F186" s="1" t="s">
        <v>1850</v>
      </c>
      <c r="G186" s="1" t="s">
        <v>1577</v>
      </c>
      <c r="H186" s="1" t="s">
        <v>1483</v>
      </c>
      <c r="I186" s="1" t="s">
        <v>2477</v>
      </c>
      <c r="J186" s="1" t="s">
        <v>30</v>
      </c>
      <c r="K186" s="1" t="s">
        <v>2478</v>
      </c>
      <c r="L186" s="1" t="s">
        <v>2478</v>
      </c>
      <c r="M186" s="1" t="s">
        <v>1486</v>
      </c>
      <c r="N186" s="1" t="s">
        <v>1486</v>
      </c>
      <c r="O186" s="1" t="s">
        <v>1487</v>
      </c>
      <c r="P186" s="1" t="s">
        <v>1488</v>
      </c>
      <c r="Q186" s="1" t="s">
        <v>1489</v>
      </c>
      <c r="R186" s="1" t="s">
        <v>2479</v>
      </c>
      <c r="S186" s="1" t="s">
        <v>1491</v>
      </c>
      <c r="T186" s="1" t="s">
        <v>1492</v>
      </c>
      <c r="U186" s="1" t="s">
        <v>1493</v>
      </c>
      <c r="V186" s="1" t="s">
        <v>1494</v>
      </c>
    </row>
    <row r="187" s="1" customFormat="1" spans="1:22">
      <c r="A187" s="3">
        <v>999229999092922</v>
      </c>
      <c r="B187" s="1" t="s">
        <v>2464</v>
      </c>
      <c r="C187" s="1" t="s">
        <v>2480</v>
      </c>
      <c r="D187" s="1" t="s">
        <v>2127</v>
      </c>
      <c r="E187" s="1" t="s">
        <v>2481</v>
      </c>
      <c r="F187" s="1" t="s">
        <v>1658</v>
      </c>
      <c r="G187" s="1" t="s">
        <v>1577</v>
      </c>
      <c r="H187" s="1" t="s">
        <v>1483</v>
      </c>
      <c r="I187" s="1" t="s">
        <v>2482</v>
      </c>
      <c r="J187" s="1" t="s">
        <v>30</v>
      </c>
      <c r="K187" s="1" t="s">
        <v>2483</v>
      </c>
      <c r="L187" s="1" t="s">
        <v>2483</v>
      </c>
      <c r="M187" s="1" t="s">
        <v>1486</v>
      </c>
      <c r="N187" s="1" t="s">
        <v>1486</v>
      </c>
      <c r="O187" s="1" t="s">
        <v>1487</v>
      </c>
      <c r="P187" s="1" t="s">
        <v>1488</v>
      </c>
      <c r="Q187" s="1" t="s">
        <v>1489</v>
      </c>
      <c r="R187" s="1" t="s">
        <v>2484</v>
      </c>
      <c r="S187" s="1" t="s">
        <v>1491</v>
      </c>
      <c r="T187" s="1" t="s">
        <v>1492</v>
      </c>
      <c r="U187" s="1" t="s">
        <v>1493</v>
      </c>
      <c r="V187" s="1" t="s">
        <v>1894</v>
      </c>
    </row>
    <row r="188" s="1" customFormat="1" spans="1:22">
      <c r="A188" s="3">
        <v>999229998777529</v>
      </c>
      <c r="B188" s="1" t="s">
        <v>2464</v>
      </c>
      <c r="C188" s="1" t="s">
        <v>2485</v>
      </c>
      <c r="D188" s="1" t="s">
        <v>1929</v>
      </c>
      <c r="E188" s="1" t="s">
        <v>2486</v>
      </c>
      <c r="F188" s="1" t="s">
        <v>1658</v>
      </c>
      <c r="G188" s="1" t="s">
        <v>1611</v>
      </c>
      <c r="H188" s="1" t="s">
        <v>1483</v>
      </c>
      <c r="I188" s="1" t="s">
        <v>2487</v>
      </c>
      <c r="J188" s="1" t="s">
        <v>30</v>
      </c>
      <c r="K188" s="1" t="s">
        <v>2488</v>
      </c>
      <c r="L188" s="1" t="s">
        <v>2488</v>
      </c>
      <c r="M188" s="1" t="s">
        <v>1486</v>
      </c>
      <c r="N188" s="1" t="s">
        <v>1486</v>
      </c>
      <c r="O188" s="1" t="s">
        <v>1487</v>
      </c>
      <c r="P188" s="1" t="s">
        <v>1488</v>
      </c>
      <c r="Q188" s="1" t="s">
        <v>1489</v>
      </c>
      <c r="R188" s="1" t="s">
        <v>2489</v>
      </c>
      <c r="S188" s="1" t="s">
        <v>1491</v>
      </c>
      <c r="T188" s="1" t="s">
        <v>1492</v>
      </c>
      <c r="U188" s="1" t="s">
        <v>1493</v>
      </c>
      <c r="V188" s="1" t="s">
        <v>1934</v>
      </c>
    </row>
    <row r="189" s="1" customFormat="1" spans="1:22">
      <c r="A189" s="3">
        <v>29998680302</v>
      </c>
      <c r="B189" s="1" t="s">
        <v>2464</v>
      </c>
      <c r="C189" s="1" t="s">
        <v>2490</v>
      </c>
      <c r="D189" s="1" t="s">
        <v>2491</v>
      </c>
      <c r="E189" s="1" t="s">
        <v>2492</v>
      </c>
      <c r="F189" s="1" t="s">
        <v>1611</v>
      </c>
      <c r="G189" s="1" t="s">
        <v>1577</v>
      </c>
      <c r="H189" s="1" t="s">
        <v>1483</v>
      </c>
      <c r="I189" s="1" t="s">
        <v>2493</v>
      </c>
      <c r="J189" s="1" t="s">
        <v>30</v>
      </c>
      <c r="K189" s="1" t="s">
        <v>2494</v>
      </c>
      <c r="L189" s="1" t="s">
        <v>2494</v>
      </c>
      <c r="M189" s="1" t="s">
        <v>1486</v>
      </c>
      <c r="N189" s="1" t="s">
        <v>1486</v>
      </c>
      <c r="O189" s="1" t="s">
        <v>1487</v>
      </c>
      <c r="P189" s="1" t="s">
        <v>1488</v>
      </c>
      <c r="Q189" s="1" t="s">
        <v>1489</v>
      </c>
      <c r="R189" s="1" t="s">
        <v>2495</v>
      </c>
      <c r="S189" s="1" t="s">
        <v>1491</v>
      </c>
      <c r="T189" s="1" t="s">
        <v>1492</v>
      </c>
      <c r="U189" s="1" t="s">
        <v>1493</v>
      </c>
      <c r="V189" s="1" t="s">
        <v>1628</v>
      </c>
    </row>
    <row r="190" s="1" customFormat="1" spans="1:22">
      <c r="A190" s="3">
        <v>999229950959022</v>
      </c>
      <c r="B190" s="1" t="s">
        <v>2464</v>
      </c>
      <c r="C190" s="1" t="s">
        <v>2496</v>
      </c>
      <c r="D190" s="1" t="s">
        <v>2497</v>
      </c>
      <c r="E190" s="1" t="s">
        <v>2498</v>
      </c>
      <c r="F190" s="1" t="s">
        <v>1524</v>
      </c>
      <c r="G190" s="1" t="s">
        <v>1482</v>
      </c>
      <c r="H190" s="1" t="s">
        <v>1483</v>
      </c>
      <c r="I190" s="1" t="s">
        <v>2499</v>
      </c>
      <c r="J190" s="1" t="s">
        <v>30</v>
      </c>
      <c r="K190" s="1" t="s">
        <v>2500</v>
      </c>
      <c r="L190" s="1" t="s">
        <v>2500</v>
      </c>
      <c r="M190" s="1" t="s">
        <v>1486</v>
      </c>
      <c r="N190" s="1" t="s">
        <v>1486</v>
      </c>
      <c r="O190" s="1" t="s">
        <v>1487</v>
      </c>
      <c r="P190" s="1" t="s">
        <v>1488</v>
      </c>
      <c r="Q190" s="1" t="s">
        <v>1489</v>
      </c>
      <c r="R190" s="1" t="s">
        <v>2501</v>
      </c>
      <c r="S190" s="1" t="s">
        <v>1491</v>
      </c>
      <c r="T190" s="1" t="s">
        <v>1492</v>
      </c>
      <c r="U190" s="1" t="s">
        <v>1493</v>
      </c>
      <c r="V190" s="1" t="s">
        <v>1494</v>
      </c>
    </row>
    <row r="191" s="1" customFormat="1" spans="1:22">
      <c r="A191" s="3">
        <v>999229950703208</v>
      </c>
      <c r="B191" s="1" t="s">
        <v>2464</v>
      </c>
      <c r="C191" s="1" t="s">
        <v>2502</v>
      </c>
      <c r="D191" s="1" t="s">
        <v>2491</v>
      </c>
      <c r="E191" s="1" t="s">
        <v>2503</v>
      </c>
      <c r="F191" s="1" t="s">
        <v>1658</v>
      </c>
      <c r="G191" s="1" t="s">
        <v>1537</v>
      </c>
      <c r="H191" s="1" t="s">
        <v>1483</v>
      </c>
      <c r="I191" s="1" t="s">
        <v>2504</v>
      </c>
      <c r="J191" s="1" t="s">
        <v>30</v>
      </c>
      <c r="K191" s="1" t="s">
        <v>2505</v>
      </c>
      <c r="L191" s="1" t="s">
        <v>2505</v>
      </c>
      <c r="M191" s="1" t="s">
        <v>1486</v>
      </c>
      <c r="N191" s="1" t="s">
        <v>1486</v>
      </c>
      <c r="O191" s="1" t="s">
        <v>1487</v>
      </c>
      <c r="P191" s="1" t="s">
        <v>1488</v>
      </c>
      <c r="Q191" s="1" t="s">
        <v>1489</v>
      </c>
      <c r="R191" s="1" t="s">
        <v>2506</v>
      </c>
      <c r="S191" s="1" t="s">
        <v>1491</v>
      </c>
      <c r="T191" s="1" t="s">
        <v>1492</v>
      </c>
      <c r="U191" s="1" t="s">
        <v>1493</v>
      </c>
      <c r="V191" s="1" t="s">
        <v>1628</v>
      </c>
    </row>
    <row r="192" s="1" customFormat="1" spans="1:22">
      <c r="A192" s="3">
        <v>999229950312904</v>
      </c>
      <c r="B192" s="1" t="s">
        <v>2464</v>
      </c>
      <c r="C192" s="1" t="s">
        <v>2507</v>
      </c>
      <c r="D192" s="1" t="s">
        <v>1929</v>
      </c>
      <c r="E192" s="1" t="s">
        <v>2508</v>
      </c>
      <c r="F192" s="1" t="s">
        <v>1658</v>
      </c>
      <c r="G192" s="1" t="s">
        <v>1611</v>
      </c>
      <c r="H192" s="1" t="s">
        <v>1483</v>
      </c>
      <c r="I192" s="1" t="s">
        <v>2487</v>
      </c>
      <c r="J192" s="1" t="s">
        <v>30</v>
      </c>
      <c r="K192" s="1" t="s">
        <v>2488</v>
      </c>
      <c r="L192" s="1" t="s">
        <v>2488</v>
      </c>
      <c r="M192" s="1" t="s">
        <v>1486</v>
      </c>
      <c r="N192" s="1" t="s">
        <v>1486</v>
      </c>
      <c r="O192" s="1" t="s">
        <v>1487</v>
      </c>
      <c r="P192" s="1" t="s">
        <v>1488</v>
      </c>
      <c r="Q192" s="1" t="s">
        <v>1489</v>
      </c>
      <c r="R192" s="1" t="s">
        <v>2509</v>
      </c>
      <c r="S192" s="1" t="s">
        <v>1491</v>
      </c>
      <c r="T192" s="1" t="s">
        <v>1492</v>
      </c>
      <c r="U192" s="1" t="s">
        <v>1493</v>
      </c>
      <c r="V192" s="1" t="s">
        <v>1934</v>
      </c>
    </row>
    <row r="193" s="1" customFormat="1" spans="1:22">
      <c r="A193" s="3">
        <v>29949577288</v>
      </c>
      <c r="B193" s="1" t="s">
        <v>2464</v>
      </c>
      <c r="C193" s="1" t="s">
        <v>2510</v>
      </c>
      <c r="D193" s="1" t="s">
        <v>2382</v>
      </c>
      <c r="E193" s="1" t="s">
        <v>2511</v>
      </c>
      <c r="F193" s="1" t="s">
        <v>1759</v>
      </c>
      <c r="G193" s="1" t="s">
        <v>1611</v>
      </c>
      <c r="H193" s="1" t="s">
        <v>1483</v>
      </c>
      <c r="I193" s="1" t="s">
        <v>2512</v>
      </c>
      <c r="J193" s="1" t="s">
        <v>30</v>
      </c>
      <c r="K193" s="1" t="s">
        <v>2513</v>
      </c>
      <c r="L193" s="1" t="s">
        <v>2514</v>
      </c>
      <c r="M193" s="1" t="s">
        <v>2515</v>
      </c>
      <c r="N193" s="1" t="s">
        <v>2516</v>
      </c>
      <c r="O193" s="1" t="s">
        <v>1487</v>
      </c>
      <c r="P193" s="1" t="s">
        <v>1488</v>
      </c>
      <c r="Q193" s="1" t="s">
        <v>1489</v>
      </c>
      <c r="R193" s="1" t="s">
        <v>2517</v>
      </c>
      <c r="S193" s="1" t="s">
        <v>1491</v>
      </c>
      <c r="T193" s="1" t="s">
        <v>1492</v>
      </c>
      <c r="U193" s="1" t="s">
        <v>1493</v>
      </c>
      <c r="V193" s="1" t="s">
        <v>1677</v>
      </c>
    </row>
    <row r="194" s="1" customFormat="1" spans="1:22">
      <c r="A194" s="3">
        <v>999229943848605</v>
      </c>
      <c r="B194" s="1" t="s">
        <v>2518</v>
      </c>
      <c r="C194" s="1" t="s">
        <v>2519</v>
      </c>
      <c r="D194" s="1" t="s">
        <v>2520</v>
      </c>
      <c r="E194" s="1" t="s">
        <v>2521</v>
      </c>
      <c r="F194" s="1" t="s">
        <v>1813</v>
      </c>
      <c r="G194" s="1" t="s">
        <v>1577</v>
      </c>
      <c r="H194" s="1" t="s">
        <v>1483</v>
      </c>
      <c r="I194" s="1" t="s">
        <v>2522</v>
      </c>
      <c r="J194" s="1" t="s">
        <v>30</v>
      </c>
      <c r="K194" s="1" t="s">
        <v>2523</v>
      </c>
      <c r="L194" s="1" t="s">
        <v>2523</v>
      </c>
      <c r="M194" s="1" t="s">
        <v>1486</v>
      </c>
      <c r="N194" s="1" t="s">
        <v>1486</v>
      </c>
      <c r="O194" s="1" t="s">
        <v>1487</v>
      </c>
      <c r="P194" s="1" t="s">
        <v>1488</v>
      </c>
      <c r="Q194" s="1" t="s">
        <v>1489</v>
      </c>
      <c r="R194" s="1" t="s">
        <v>2524</v>
      </c>
      <c r="S194" s="1" t="s">
        <v>1491</v>
      </c>
      <c r="T194" s="1" t="s">
        <v>1492</v>
      </c>
      <c r="U194" s="1" t="s">
        <v>1493</v>
      </c>
      <c r="V194" s="1" t="s">
        <v>1494</v>
      </c>
    </row>
    <row r="195" s="1" customFormat="1" spans="1:22">
      <c r="A195" s="3">
        <v>999229943247665</v>
      </c>
      <c r="B195" s="1" t="s">
        <v>2518</v>
      </c>
      <c r="C195" s="1" t="s">
        <v>2525</v>
      </c>
      <c r="D195" s="1" t="s">
        <v>2520</v>
      </c>
      <c r="E195" s="1" t="s">
        <v>2526</v>
      </c>
      <c r="F195" s="1" t="s">
        <v>1813</v>
      </c>
      <c r="G195" s="1" t="s">
        <v>1577</v>
      </c>
      <c r="H195" s="1" t="s">
        <v>1483</v>
      </c>
      <c r="I195" s="1" t="s">
        <v>2527</v>
      </c>
      <c r="J195" s="1" t="s">
        <v>30</v>
      </c>
      <c r="K195" s="1" t="s">
        <v>2528</v>
      </c>
      <c r="L195" s="1" t="s">
        <v>2528</v>
      </c>
      <c r="M195" s="1" t="s">
        <v>1486</v>
      </c>
      <c r="N195" s="1" t="s">
        <v>1486</v>
      </c>
      <c r="O195" s="1" t="s">
        <v>1487</v>
      </c>
      <c r="P195" s="1" t="s">
        <v>1488</v>
      </c>
      <c r="Q195" s="1" t="s">
        <v>1489</v>
      </c>
      <c r="R195" s="1" t="s">
        <v>2529</v>
      </c>
      <c r="S195" s="1" t="s">
        <v>1491</v>
      </c>
      <c r="T195" s="1" t="s">
        <v>1492</v>
      </c>
      <c r="U195" s="1" t="s">
        <v>1493</v>
      </c>
      <c r="V195" s="1" t="s">
        <v>1494</v>
      </c>
    </row>
    <row r="196" s="1" customFormat="1" spans="1:22">
      <c r="A196" s="3">
        <v>999229943057782</v>
      </c>
      <c r="B196" s="1" t="s">
        <v>2518</v>
      </c>
      <c r="C196" s="1" t="s">
        <v>2530</v>
      </c>
      <c r="D196" s="1" t="s">
        <v>2520</v>
      </c>
      <c r="E196" s="1" t="s">
        <v>2531</v>
      </c>
      <c r="F196" s="1" t="s">
        <v>1813</v>
      </c>
      <c r="G196" s="1" t="s">
        <v>1611</v>
      </c>
      <c r="H196" s="1" t="s">
        <v>1483</v>
      </c>
      <c r="I196" s="1" t="s">
        <v>2532</v>
      </c>
      <c r="J196" s="1" t="s">
        <v>30</v>
      </c>
      <c r="K196" s="1" t="s">
        <v>2533</v>
      </c>
      <c r="L196" s="1" t="s">
        <v>2533</v>
      </c>
      <c r="M196" s="1" t="s">
        <v>1486</v>
      </c>
      <c r="N196" s="1" t="s">
        <v>1486</v>
      </c>
      <c r="O196" s="1" t="s">
        <v>1487</v>
      </c>
      <c r="P196" s="1" t="s">
        <v>1488</v>
      </c>
      <c r="Q196" s="1" t="s">
        <v>1489</v>
      </c>
      <c r="R196" s="1" t="s">
        <v>2534</v>
      </c>
      <c r="S196" s="1" t="s">
        <v>1491</v>
      </c>
      <c r="T196" s="1" t="s">
        <v>1492</v>
      </c>
      <c r="U196" s="1" t="s">
        <v>1493</v>
      </c>
      <c r="V196" s="1" t="s">
        <v>1494</v>
      </c>
    </row>
    <row r="197" s="1" customFormat="1" spans="1:22">
      <c r="A197" s="3">
        <v>29941498537</v>
      </c>
      <c r="B197" s="1" t="s">
        <v>2518</v>
      </c>
      <c r="C197" s="1" t="s">
        <v>2535</v>
      </c>
      <c r="D197" s="1" t="s">
        <v>2250</v>
      </c>
      <c r="E197" s="1" t="s">
        <v>2536</v>
      </c>
      <c r="F197" s="1" t="s">
        <v>1759</v>
      </c>
      <c r="G197" s="1" t="s">
        <v>1611</v>
      </c>
      <c r="H197" s="1" t="s">
        <v>1483</v>
      </c>
      <c r="I197" s="1" t="s">
        <v>2537</v>
      </c>
      <c r="J197" s="1" t="s">
        <v>30</v>
      </c>
      <c r="K197" s="1" t="s">
        <v>2538</v>
      </c>
      <c r="L197" s="1" t="s">
        <v>2538</v>
      </c>
      <c r="M197" s="1" t="s">
        <v>1486</v>
      </c>
      <c r="N197" s="1" t="s">
        <v>1486</v>
      </c>
      <c r="O197" s="1" t="s">
        <v>1487</v>
      </c>
      <c r="P197" s="1" t="s">
        <v>1488</v>
      </c>
      <c r="Q197" s="1" t="s">
        <v>1489</v>
      </c>
      <c r="R197" s="1" t="s">
        <v>2539</v>
      </c>
      <c r="S197" s="1" t="s">
        <v>1491</v>
      </c>
      <c r="T197" s="1" t="s">
        <v>1492</v>
      </c>
      <c r="U197" s="1" t="s">
        <v>1493</v>
      </c>
      <c r="V197" s="1" t="s">
        <v>1494</v>
      </c>
    </row>
    <row r="198" s="1" customFormat="1" spans="1:22">
      <c r="A198" s="3">
        <v>999229930180045</v>
      </c>
      <c r="B198" s="1" t="s">
        <v>2540</v>
      </c>
      <c r="C198" s="1" t="s">
        <v>2541</v>
      </c>
      <c r="D198" s="1" t="s">
        <v>2542</v>
      </c>
      <c r="E198" s="1" t="s">
        <v>2543</v>
      </c>
      <c r="F198" s="1" t="s">
        <v>1495</v>
      </c>
      <c r="G198" s="1" t="s">
        <v>1478</v>
      </c>
      <c r="H198" s="1" t="s">
        <v>1483</v>
      </c>
      <c r="I198" s="1" t="s">
        <v>2544</v>
      </c>
      <c r="J198" s="1" t="s">
        <v>30</v>
      </c>
      <c r="K198" s="1" t="s">
        <v>2545</v>
      </c>
      <c r="L198" s="1" t="s">
        <v>2545</v>
      </c>
      <c r="M198" s="1" t="s">
        <v>1486</v>
      </c>
      <c r="N198" s="1" t="s">
        <v>1486</v>
      </c>
      <c r="O198" s="1" t="s">
        <v>1487</v>
      </c>
      <c r="P198" s="1" t="s">
        <v>1488</v>
      </c>
      <c r="Q198" s="1" t="s">
        <v>1489</v>
      </c>
      <c r="R198" s="1" t="s">
        <v>2546</v>
      </c>
      <c r="S198" s="1" t="s">
        <v>1491</v>
      </c>
      <c r="T198" s="1" t="s">
        <v>1492</v>
      </c>
      <c r="U198" s="1" t="s">
        <v>1493</v>
      </c>
      <c r="V198" s="1" t="s">
        <v>1628</v>
      </c>
    </row>
    <row r="199" s="1" customFormat="1" spans="1:22">
      <c r="A199" s="3">
        <v>29926185764</v>
      </c>
      <c r="B199" s="1" t="s">
        <v>2540</v>
      </c>
      <c r="C199" s="1" t="s">
        <v>2547</v>
      </c>
      <c r="D199" s="1" t="s">
        <v>2382</v>
      </c>
      <c r="E199" s="1" t="s">
        <v>2548</v>
      </c>
      <c r="F199" s="1" t="s">
        <v>1850</v>
      </c>
      <c r="G199" s="1" t="s">
        <v>1611</v>
      </c>
      <c r="H199" s="1" t="s">
        <v>1483</v>
      </c>
      <c r="I199" s="1" t="s">
        <v>2549</v>
      </c>
      <c r="J199" s="1" t="s">
        <v>30</v>
      </c>
      <c r="K199" s="1" t="s">
        <v>2550</v>
      </c>
      <c r="L199" s="1" t="s">
        <v>2550</v>
      </c>
      <c r="M199" s="1" t="s">
        <v>1486</v>
      </c>
      <c r="N199" s="1" t="s">
        <v>1486</v>
      </c>
      <c r="O199" s="1" t="s">
        <v>1487</v>
      </c>
      <c r="P199" s="1" t="s">
        <v>1488</v>
      </c>
      <c r="Q199" s="1" t="s">
        <v>1489</v>
      </c>
      <c r="R199" s="1" t="s">
        <v>2551</v>
      </c>
      <c r="S199" s="1" t="s">
        <v>1491</v>
      </c>
      <c r="T199" s="1" t="s">
        <v>1492</v>
      </c>
      <c r="U199" s="1" t="s">
        <v>1493</v>
      </c>
      <c r="V199" s="1" t="s">
        <v>1677</v>
      </c>
    </row>
    <row r="200" s="1" customFormat="1" spans="1:22">
      <c r="A200" s="1" t="s">
        <v>2552</v>
      </c>
      <c r="B200" s="1" t="s">
        <v>2540</v>
      </c>
      <c r="C200" s="1" t="s">
        <v>2553</v>
      </c>
      <c r="D200" s="1" t="s">
        <v>1512</v>
      </c>
      <c r="E200" s="1" t="s">
        <v>2554</v>
      </c>
      <c r="F200" s="1" t="s">
        <v>1759</v>
      </c>
      <c r="G200" s="1" t="s">
        <v>1658</v>
      </c>
      <c r="H200" s="1" t="s">
        <v>1483</v>
      </c>
      <c r="I200" s="1" t="s">
        <v>1487</v>
      </c>
      <c r="J200" s="1" t="s">
        <v>2335</v>
      </c>
      <c r="K200" s="1" t="s">
        <v>1487</v>
      </c>
      <c r="L200" s="1" t="s">
        <v>1487</v>
      </c>
      <c r="M200" s="1" t="s">
        <v>1486</v>
      </c>
      <c r="N200" s="1" t="s">
        <v>1486</v>
      </c>
      <c r="O200" s="1" t="s">
        <v>1487</v>
      </c>
      <c r="P200" s="1" t="s">
        <v>1488</v>
      </c>
      <c r="Q200" s="1" t="s">
        <v>1489</v>
      </c>
      <c r="R200" s="1" t="s">
        <v>2555</v>
      </c>
      <c r="S200" s="1" t="s">
        <v>1491</v>
      </c>
      <c r="T200" s="1" t="s">
        <v>1492</v>
      </c>
      <c r="U200" s="1" t="s">
        <v>1493</v>
      </c>
      <c r="V200" s="1" t="s">
        <v>1494</v>
      </c>
    </row>
    <row r="201" s="1" customFormat="1" spans="1:22">
      <c r="A201" s="3">
        <v>999229925720076</v>
      </c>
      <c r="B201" s="1" t="s">
        <v>2540</v>
      </c>
      <c r="C201" s="1" t="s">
        <v>2556</v>
      </c>
      <c r="D201" s="1" t="s">
        <v>2542</v>
      </c>
      <c r="E201" s="1" t="s">
        <v>2557</v>
      </c>
      <c r="F201" s="1" t="s">
        <v>1537</v>
      </c>
      <c r="G201" s="1" t="s">
        <v>1524</v>
      </c>
      <c r="H201" s="1" t="s">
        <v>1483</v>
      </c>
      <c r="I201" s="1" t="s">
        <v>2558</v>
      </c>
      <c r="J201" s="1" t="s">
        <v>30</v>
      </c>
      <c r="K201" s="1" t="s">
        <v>2559</v>
      </c>
      <c r="L201" s="1" t="s">
        <v>2559</v>
      </c>
      <c r="M201" s="1" t="s">
        <v>1486</v>
      </c>
      <c r="N201" s="1" t="s">
        <v>1486</v>
      </c>
      <c r="O201" s="1" t="s">
        <v>1487</v>
      </c>
      <c r="P201" s="1" t="s">
        <v>1488</v>
      </c>
      <c r="Q201" s="1" t="s">
        <v>1489</v>
      </c>
      <c r="R201" s="1" t="s">
        <v>2560</v>
      </c>
      <c r="S201" s="1" t="s">
        <v>1491</v>
      </c>
      <c r="T201" s="1" t="s">
        <v>1492</v>
      </c>
      <c r="U201" s="1" t="s">
        <v>1493</v>
      </c>
      <c r="V201" s="1" t="s">
        <v>1628</v>
      </c>
    </row>
    <row r="202" s="1" customFormat="1" spans="1:22">
      <c r="A202" s="3">
        <v>999229925683134</v>
      </c>
      <c r="B202" s="1" t="s">
        <v>2540</v>
      </c>
      <c r="C202" s="1" t="s">
        <v>2561</v>
      </c>
      <c r="D202" s="1" t="s">
        <v>2542</v>
      </c>
      <c r="E202" s="1" t="s">
        <v>2562</v>
      </c>
      <c r="F202" s="1" t="s">
        <v>1537</v>
      </c>
      <c r="G202" s="1" t="s">
        <v>1524</v>
      </c>
      <c r="H202" s="1" t="s">
        <v>1483</v>
      </c>
      <c r="I202" s="1" t="s">
        <v>2558</v>
      </c>
      <c r="J202" s="1" t="s">
        <v>30</v>
      </c>
      <c r="K202" s="1" t="s">
        <v>2559</v>
      </c>
      <c r="L202" s="1" t="s">
        <v>2559</v>
      </c>
      <c r="M202" s="1" t="s">
        <v>1486</v>
      </c>
      <c r="N202" s="1" t="s">
        <v>1486</v>
      </c>
      <c r="O202" s="1" t="s">
        <v>1487</v>
      </c>
      <c r="P202" s="1" t="s">
        <v>1488</v>
      </c>
      <c r="Q202" s="1" t="s">
        <v>1489</v>
      </c>
      <c r="R202" s="1" t="s">
        <v>2563</v>
      </c>
      <c r="S202" s="1" t="s">
        <v>1491</v>
      </c>
      <c r="T202" s="1" t="s">
        <v>1492</v>
      </c>
      <c r="U202" s="1" t="s">
        <v>1493</v>
      </c>
      <c r="V202" s="1" t="s">
        <v>1628</v>
      </c>
    </row>
    <row r="203" s="1" customFormat="1" spans="1:22">
      <c r="A203" s="3">
        <v>999229921690092</v>
      </c>
      <c r="B203" s="1" t="s">
        <v>2540</v>
      </c>
      <c r="C203" s="1" t="s">
        <v>2564</v>
      </c>
      <c r="D203" s="1" t="s">
        <v>1539</v>
      </c>
      <c r="E203" s="1" t="s">
        <v>2565</v>
      </c>
      <c r="F203" s="1" t="s">
        <v>1537</v>
      </c>
      <c r="G203" s="1" t="s">
        <v>1495</v>
      </c>
      <c r="H203" s="1" t="s">
        <v>1483</v>
      </c>
      <c r="I203" s="1" t="s">
        <v>2566</v>
      </c>
      <c r="J203" s="1" t="s">
        <v>30</v>
      </c>
      <c r="K203" s="1" t="s">
        <v>2567</v>
      </c>
      <c r="L203" s="1" t="s">
        <v>2567</v>
      </c>
      <c r="M203" s="1" t="s">
        <v>1486</v>
      </c>
      <c r="N203" s="1" t="s">
        <v>1486</v>
      </c>
      <c r="O203" s="1" t="s">
        <v>1487</v>
      </c>
      <c r="P203" s="1" t="s">
        <v>1488</v>
      </c>
      <c r="Q203" s="1" t="s">
        <v>1489</v>
      </c>
      <c r="R203" s="1" t="s">
        <v>2568</v>
      </c>
      <c r="S203" s="1" t="s">
        <v>1491</v>
      </c>
      <c r="T203" s="1" t="s">
        <v>1492</v>
      </c>
      <c r="U203" s="1" t="s">
        <v>1493</v>
      </c>
      <c r="V203" s="1" t="s">
        <v>1494</v>
      </c>
    </row>
    <row r="204" s="1" customFormat="1" spans="1:22">
      <c r="A204" s="3">
        <v>999229921627739</v>
      </c>
      <c r="B204" s="1" t="s">
        <v>2540</v>
      </c>
      <c r="C204" s="1" t="s">
        <v>2569</v>
      </c>
      <c r="D204" s="1" t="s">
        <v>1901</v>
      </c>
      <c r="E204" s="1" t="s">
        <v>2570</v>
      </c>
      <c r="F204" s="1" t="s">
        <v>1658</v>
      </c>
      <c r="G204" s="1" t="s">
        <v>1577</v>
      </c>
      <c r="H204" s="1" t="s">
        <v>1483</v>
      </c>
      <c r="I204" s="1" t="s">
        <v>2571</v>
      </c>
      <c r="J204" s="1" t="s">
        <v>30</v>
      </c>
      <c r="K204" s="1" t="s">
        <v>2572</v>
      </c>
      <c r="L204" s="1" t="s">
        <v>2572</v>
      </c>
      <c r="M204" s="1" t="s">
        <v>1486</v>
      </c>
      <c r="N204" s="1" t="s">
        <v>1486</v>
      </c>
      <c r="O204" s="1" t="s">
        <v>1487</v>
      </c>
      <c r="P204" s="1" t="s">
        <v>1488</v>
      </c>
      <c r="Q204" s="1" t="s">
        <v>1489</v>
      </c>
      <c r="R204" s="1" t="s">
        <v>2573</v>
      </c>
      <c r="S204" s="1" t="s">
        <v>1491</v>
      </c>
      <c r="T204" s="1" t="s">
        <v>1492</v>
      </c>
      <c r="U204" s="1" t="s">
        <v>1493</v>
      </c>
      <c r="V204" s="1" t="s">
        <v>1494</v>
      </c>
    </row>
    <row r="205" s="1" customFormat="1" spans="1:22">
      <c r="A205" s="3">
        <v>29914205274</v>
      </c>
      <c r="B205" s="1" t="s">
        <v>2574</v>
      </c>
      <c r="C205" s="1" t="s">
        <v>2575</v>
      </c>
      <c r="D205" s="1" t="s">
        <v>1867</v>
      </c>
      <c r="E205" s="1" t="s">
        <v>2576</v>
      </c>
      <c r="F205" s="1" t="s">
        <v>1658</v>
      </c>
      <c r="G205" s="1" t="s">
        <v>1524</v>
      </c>
      <c r="H205" s="1" t="s">
        <v>1483</v>
      </c>
      <c r="I205" s="1" t="s">
        <v>2577</v>
      </c>
      <c r="J205" s="1" t="s">
        <v>30</v>
      </c>
      <c r="K205" s="1" t="s">
        <v>2578</v>
      </c>
      <c r="L205" s="1" t="s">
        <v>2578</v>
      </c>
      <c r="M205" s="1" t="s">
        <v>1486</v>
      </c>
      <c r="N205" s="1" t="s">
        <v>1486</v>
      </c>
      <c r="O205" s="1" t="s">
        <v>1487</v>
      </c>
      <c r="P205" s="1" t="s">
        <v>1488</v>
      </c>
      <c r="Q205" s="1" t="s">
        <v>1489</v>
      </c>
      <c r="R205" s="1" t="s">
        <v>2579</v>
      </c>
      <c r="S205" s="1" t="s">
        <v>1491</v>
      </c>
      <c r="T205" s="1" t="s">
        <v>1492</v>
      </c>
      <c r="U205" s="1" t="s">
        <v>1493</v>
      </c>
      <c r="V205" s="1" t="s">
        <v>1523</v>
      </c>
    </row>
    <row r="206" s="1" customFormat="1" spans="1:22">
      <c r="A206" s="3">
        <v>999229904458160</v>
      </c>
      <c r="B206" s="1" t="s">
        <v>2580</v>
      </c>
      <c r="C206" s="1" t="s">
        <v>2581</v>
      </c>
      <c r="D206" s="1" t="s">
        <v>1623</v>
      </c>
      <c r="E206" s="1" t="s">
        <v>2582</v>
      </c>
      <c r="F206" s="1" t="s">
        <v>1658</v>
      </c>
      <c r="G206" s="1" t="s">
        <v>1611</v>
      </c>
      <c r="H206" s="1" t="s">
        <v>1483</v>
      </c>
      <c r="I206" s="1" t="s">
        <v>2583</v>
      </c>
      <c r="J206" s="1" t="s">
        <v>30</v>
      </c>
      <c r="K206" s="1" t="s">
        <v>2584</v>
      </c>
      <c r="L206" s="1" t="s">
        <v>2584</v>
      </c>
      <c r="M206" s="1" t="s">
        <v>1486</v>
      </c>
      <c r="N206" s="1" t="s">
        <v>1486</v>
      </c>
      <c r="O206" s="1" t="s">
        <v>1487</v>
      </c>
      <c r="P206" s="1" t="s">
        <v>1488</v>
      </c>
      <c r="Q206" s="1" t="s">
        <v>1489</v>
      </c>
      <c r="R206" s="1" t="s">
        <v>2585</v>
      </c>
      <c r="S206" s="1" t="s">
        <v>1491</v>
      </c>
      <c r="T206" s="1" t="s">
        <v>1492</v>
      </c>
      <c r="U206" s="1" t="s">
        <v>1493</v>
      </c>
      <c r="V206" s="1" t="s">
        <v>1628</v>
      </c>
    </row>
    <row r="207" s="1" customFormat="1" spans="1:22">
      <c r="A207" s="3">
        <v>999229902007923</v>
      </c>
      <c r="B207" s="1" t="s">
        <v>2580</v>
      </c>
      <c r="C207" s="1" t="s">
        <v>2586</v>
      </c>
      <c r="D207" s="1" t="s">
        <v>2520</v>
      </c>
      <c r="E207" s="1" t="s">
        <v>2587</v>
      </c>
      <c r="F207" s="1" t="s">
        <v>1658</v>
      </c>
      <c r="G207" s="1" t="s">
        <v>1611</v>
      </c>
      <c r="H207" s="1" t="s">
        <v>1483</v>
      </c>
      <c r="I207" s="1" t="s">
        <v>2588</v>
      </c>
      <c r="J207" s="1" t="s">
        <v>30</v>
      </c>
      <c r="K207" s="1" t="s">
        <v>2589</v>
      </c>
      <c r="L207" s="1" t="s">
        <v>2589</v>
      </c>
      <c r="M207" s="1" t="s">
        <v>1486</v>
      </c>
      <c r="N207" s="1" t="s">
        <v>1486</v>
      </c>
      <c r="O207" s="1" t="s">
        <v>1487</v>
      </c>
      <c r="P207" s="1" t="s">
        <v>1488</v>
      </c>
      <c r="Q207" s="1" t="s">
        <v>1489</v>
      </c>
      <c r="R207" s="1" t="s">
        <v>2590</v>
      </c>
      <c r="S207" s="1" t="s">
        <v>1491</v>
      </c>
      <c r="T207" s="1" t="s">
        <v>1492</v>
      </c>
      <c r="U207" s="1" t="s">
        <v>1493</v>
      </c>
      <c r="V207" s="1" t="s">
        <v>1494</v>
      </c>
    </row>
    <row r="208" s="1" customFormat="1" spans="1:22">
      <c r="A208" s="3">
        <v>999229892637668</v>
      </c>
      <c r="B208" s="1" t="s">
        <v>2591</v>
      </c>
      <c r="C208" s="1" t="s">
        <v>2592</v>
      </c>
      <c r="D208" s="1" t="s">
        <v>2593</v>
      </c>
      <c r="E208" s="1" t="s">
        <v>2594</v>
      </c>
      <c r="F208" s="1" t="s">
        <v>1658</v>
      </c>
      <c r="G208" s="1" t="s">
        <v>1577</v>
      </c>
      <c r="H208" s="1" t="s">
        <v>1483</v>
      </c>
      <c r="I208" s="1" t="s">
        <v>2595</v>
      </c>
      <c r="J208" s="1" t="s">
        <v>30</v>
      </c>
      <c r="K208" s="1" t="s">
        <v>2596</v>
      </c>
      <c r="L208" s="1" t="s">
        <v>2596</v>
      </c>
      <c r="M208" s="1" t="s">
        <v>1486</v>
      </c>
      <c r="N208" s="1" t="s">
        <v>1486</v>
      </c>
      <c r="O208" s="1" t="s">
        <v>1487</v>
      </c>
      <c r="P208" s="1" t="s">
        <v>1488</v>
      </c>
      <c r="Q208" s="1" t="s">
        <v>1489</v>
      </c>
      <c r="R208" s="1" t="s">
        <v>2597</v>
      </c>
      <c r="S208" s="1" t="s">
        <v>1491</v>
      </c>
      <c r="T208" s="1" t="s">
        <v>1492</v>
      </c>
      <c r="U208" s="1" t="s">
        <v>1493</v>
      </c>
      <c r="V208" s="1" t="s">
        <v>1494</v>
      </c>
    </row>
    <row r="209" s="1" customFormat="1" spans="1:22">
      <c r="A209" s="3">
        <v>999229889237285</v>
      </c>
      <c r="B209" s="1" t="s">
        <v>2591</v>
      </c>
      <c r="C209" s="1" t="s">
        <v>2598</v>
      </c>
      <c r="D209" s="1" t="s">
        <v>2542</v>
      </c>
      <c r="E209" s="1" t="s">
        <v>2599</v>
      </c>
      <c r="F209" s="1" t="s">
        <v>1537</v>
      </c>
      <c r="G209" s="1" t="s">
        <v>1524</v>
      </c>
      <c r="H209" s="1" t="s">
        <v>1483</v>
      </c>
      <c r="I209" s="1" t="s">
        <v>2558</v>
      </c>
      <c r="J209" s="1" t="s">
        <v>30</v>
      </c>
      <c r="K209" s="1" t="s">
        <v>2600</v>
      </c>
      <c r="L209" s="1" t="s">
        <v>2600</v>
      </c>
      <c r="M209" s="1" t="s">
        <v>1486</v>
      </c>
      <c r="N209" s="1" t="s">
        <v>1486</v>
      </c>
      <c r="O209" s="1" t="s">
        <v>1487</v>
      </c>
      <c r="P209" s="1" t="s">
        <v>1488</v>
      </c>
      <c r="Q209" s="1" t="s">
        <v>1489</v>
      </c>
      <c r="R209" s="1" t="s">
        <v>2601</v>
      </c>
      <c r="S209" s="1" t="s">
        <v>1491</v>
      </c>
      <c r="T209" s="1" t="s">
        <v>1492</v>
      </c>
      <c r="U209" s="1" t="s">
        <v>1493</v>
      </c>
      <c r="V209" s="1" t="s">
        <v>1628</v>
      </c>
    </row>
    <row r="210" s="1" customFormat="1" spans="1:22">
      <c r="A210" s="3">
        <v>999229887652141</v>
      </c>
      <c r="B210" s="1" t="s">
        <v>2591</v>
      </c>
      <c r="C210" s="1" t="s">
        <v>2602</v>
      </c>
      <c r="D210" s="1" t="s">
        <v>1979</v>
      </c>
      <c r="E210" s="1" t="s">
        <v>2603</v>
      </c>
      <c r="F210" s="1" t="s">
        <v>1611</v>
      </c>
      <c r="G210" s="1" t="s">
        <v>1537</v>
      </c>
      <c r="H210" s="1" t="s">
        <v>1483</v>
      </c>
      <c r="I210" s="1" t="s">
        <v>2604</v>
      </c>
      <c r="J210" s="1" t="s">
        <v>30</v>
      </c>
      <c r="K210" s="1" t="s">
        <v>2605</v>
      </c>
      <c r="L210" s="1" t="s">
        <v>2605</v>
      </c>
      <c r="M210" s="1" t="s">
        <v>1486</v>
      </c>
      <c r="N210" s="1" t="s">
        <v>1486</v>
      </c>
      <c r="O210" s="1" t="s">
        <v>1487</v>
      </c>
      <c r="P210" s="1" t="s">
        <v>1488</v>
      </c>
      <c r="Q210" s="1" t="s">
        <v>1489</v>
      </c>
      <c r="R210" s="1" t="s">
        <v>2606</v>
      </c>
      <c r="S210" s="1" t="s">
        <v>1491</v>
      </c>
      <c r="T210" s="1" t="s">
        <v>1492</v>
      </c>
      <c r="U210" s="1" t="s">
        <v>1493</v>
      </c>
      <c r="V210" s="1" t="s">
        <v>1494</v>
      </c>
    </row>
    <row r="211" s="1" customFormat="1" spans="1:22">
      <c r="A211" s="3">
        <v>999229846616218</v>
      </c>
      <c r="B211" s="1" t="s">
        <v>2607</v>
      </c>
      <c r="C211" s="1" t="s">
        <v>2608</v>
      </c>
      <c r="D211" s="1" t="s">
        <v>2127</v>
      </c>
      <c r="E211" s="1" t="s">
        <v>2609</v>
      </c>
      <c r="F211" s="1" t="s">
        <v>1537</v>
      </c>
      <c r="G211" s="1" t="s">
        <v>1495</v>
      </c>
      <c r="H211" s="1" t="s">
        <v>1483</v>
      </c>
      <c r="I211" s="1" t="s">
        <v>2610</v>
      </c>
      <c r="J211" s="1" t="s">
        <v>30</v>
      </c>
      <c r="K211" s="1" t="s">
        <v>2611</v>
      </c>
      <c r="L211" s="1" t="s">
        <v>2611</v>
      </c>
      <c r="M211" s="1" t="s">
        <v>1486</v>
      </c>
      <c r="N211" s="1" t="s">
        <v>1486</v>
      </c>
      <c r="O211" s="1" t="s">
        <v>1487</v>
      </c>
      <c r="P211" s="1" t="s">
        <v>1488</v>
      </c>
      <c r="Q211" s="1" t="s">
        <v>1489</v>
      </c>
      <c r="R211" s="1" t="s">
        <v>2612</v>
      </c>
      <c r="S211" s="1" t="s">
        <v>1491</v>
      </c>
      <c r="T211" s="1" t="s">
        <v>1492</v>
      </c>
      <c r="U211" s="1" t="s">
        <v>1493</v>
      </c>
      <c r="V211" s="1" t="s">
        <v>1894</v>
      </c>
    </row>
    <row r="212" s="1" customFormat="1" spans="1:22">
      <c r="A212" s="3">
        <v>999229845733654</v>
      </c>
      <c r="B212" s="1" t="s">
        <v>2607</v>
      </c>
      <c r="C212" s="1" t="s">
        <v>2613</v>
      </c>
      <c r="D212" s="1" t="s">
        <v>2250</v>
      </c>
      <c r="E212" s="1" t="s">
        <v>2614</v>
      </c>
      <c r="F212" s="1" t="s">
        <v>1658</v>
      </c>
      <c r="G212" s="1" t="s">
        <v>1537</v>
      </c>
      <c r="H212" s="1" t="s">
        <v>1483</v>
      </c>
      <c r="I212" s="1" t="s">
        <v>2615</v>
      </c>
      <c r="J212" s="1" t="s">
        <v>30</v>
      </c>
      <c r="K212" s="1" t="s">
        <v>2616</v>
      </c>
      <c r="L212" s="1" t="s">
        <v>2616</v>
      </c>
      <c r="M212" s="1" t="s">
        <v>1486</v>
      </c>
      <c r="N212" s="1" t="s">
        <v>1486</v>
      </c>
      <c r="O212" s="1" t="s">
        <v>1487</v>
      </c>
      <c r="P212" s="1" t="s">
        <v>1488</v>
      </c>
      <c r="Q212" s="1" t="s">
        <v>1489</v>
      </c>
      <c r="R212" s="1" t="s">
        <v>2617</v>
      </c>
      <c r="S212" s="1" t="s">
        <v>1491</v>
      </c>
      <c r="T212" s="1" t="s">
        <v>1492</v>
      </c>
      <c r="U212" s="1" t="s">
        <v>1493</v>
      </c>
      <c r="V212" s="1" t="s">
        <v>1494</v>
      </c>
    </row>
    <row r="213" s="1" customFormat="1" spans="1:22">
      <c r="A213" s="3">
        <v>999229840631327</v>
      </c>
      <c r="B213" s="1" t="s">
        <v>2607</v>
      </c>
      <c r="C213" s="1" t="s">
        <v>2618</v>
      </c>
      <c r="D213" s="1" t="s">
        <v>2619</v>
      </c>
      <c r="E213" s="1" t="s">
        <v>2620</v>
      </c>
      <c r="F213" s="1" t="s">
        <v>1658</v>
      </c>
      <c r="G213" s="1" t="s">
        <v>1577</v>
      </c>
      <c r="H213" s="1" t="s">
        <v>1483</v>
      </c>
      <c r="I213" s="1" t="s">
        <v>2621</v>
      </c>
      <c r="J213" s="1" t="s">
        <v>30</v>
      </c>
      <c r="K213" s="1" t="s">
        <v>2622</v>
      </c>
      <c r="L213" s="1" t="s">
        <v>2622</v>
      </c>
      <c r="M213" s="1" t="s">
        <v>1486</v>
      </c>
      <c r="N213" s="1" t="s">
        <v>1486</v>
      </c>
      <c r="O213" s="1" t="s">
        <v>1487</v>
      </c>
      <c r="P213" s="1" t="s">
        <v>1488</v>
      </c>
      <c r="Q213" s="1" t="s">
        <v>1489</v>
      </c>
      <c r="R213" s="1" t="s">
        <v>2623</v>
      </c>
      <c r="S213" s="1" t="s">
        <v>1491</v>
      </c>
      <c r="T213" s="1" t="s">
        <v>1492</v>
      </c>
      <c r="U213" s="1" t="s">
        <v>1493</v>
      </c>
      <c r="V213" s="1" t="s">
        <v>1523</v>
      </c>
    </row>
    <row r="214" s="1" customFormat="1" spans="1:22">
      <c r="A214" s="3">
        <v>999229836121040</v>
      </c>
      <c r="B214" s="1" t="s">
        <v>2607</v>
      </c>
      <c r="C214" s="1" t="s">
        <v>2624</v>
      </c>
      <c r="D214" s="1" t="s">
        <v>2625</v>
      </c>
      <c r="E214" s="1" t="s">
        <v>2626</v>
      </c>
      <c r="F214" s="1" t="s">
        <v>1577</v>
      </c>
      <c r="G214" s="1" t="s">
        <v>1524</v>
      </c>
      <c r="H214" s="1" t="s">
        <v>1483</v>
      </c>
      <c r="I214" s="1" t="s">
        <v>2627</v>
      </c>
      <c r="J214" s="1" t="s">
        <v>30</v>
      </c>
      <c r="K214" s="1" t="s">
        <v>2628</v>
      </c>
      <c r="L214" s="1" t="s">
        <v>2628</v>
      </c>
      <c r="M214" s="1" t="s">
        <v>1486</v>
      </c>
      <c r="N214" s="1" t="s">
        <v>1486</v>
      </c>
      <c r="O214" s="1" t="s">
        <v>1487</v>
      </c>
      <c r="P214" s="1" t="s">
        <v>1488</v>
      </c>
      <c r="Q214" s="1" t="s">
        <v>1489</v>
      </c>
      <c r="R214" s="1" t="s">
        <v>2629</v>
      </c>
      <c r="S214" s="1" t="s">
        <v>1491</v>
      </c>
      <c r="T214" s="1" t="s">
        <v>1492</v>
      </c>
      <c r="U214" s="1" t="s">
        <v>1493</v>
      </c>
      <c r="V214" s="1" t="s">
        <v>1494</v>
      </c>
    </row>
    <row r="215" s="1" customFormat="1" spans="1:22">
      <c r="A215" s="3">
        <v>999229831899541</v>
      </c>
      <c r="B215" s="1" t="s">
        <v>2630</v>
      </c>
      <c r="C215" s="1" t="s">
        <v>2631</v>
      </c>
      <c r="D215" s="1" t="s">
        <v>1962</v>
      </c>
      <c r="E215" s="1" t="s">
        <v>2632</v>
      </c>
      <c r="F215" s="1" t="s">
        <v>1658</v>
      </c>
      <c r="G215" s="1" t="s">
        <v>1611</v>
      </c>
      <c r="H215" s="1" t="s">
        <v>1483</v>
      </c>
      <c r="I215" s="1" t="s">
        <v>2633</v>
      </c>
      <c r="J215" s="1" t="s">
        <v>30</v>
      </c>
      <c r="K215" s="1" t="s">
        <v>2634</v>
      </c>
      <c r="L215" s="1" t="s">
        <v>2634</v>
      </c>
      <c r="M215" s="1" t="s">
        <v>1486</v>
      </c>
      <c r="N215" s="1" t="s">
        <v>1486</v>
      </c>
      <c r="O215" s="1" t="s">
        <v>1487</v>
      </c>
      <c r="P215" s="1" t="s">
        <v>1488</v>
      </c>
      <c r="Q215" s="1" t="s">
        <v>1489</v>
      </c>
      <c r="R215" s="1" t="s">
        <v>2635</v>
      </c>
      <c r="S215" s="1" t="s">
        <v>1491</v>
      </c>
      <c r="T215" s="1" t="s">
        <v>1492</v>
      </c>
      <c r="U215" s="1" t="s">
        <v>1493</v>
      </c>
      <c r="V215" s="1" t="s">
        <v>1523</v>
      </c>
    </row>
    <row r="216" s="1" customFormat="1" spans="1:22">
      <c r="A216" s="3">
        <v>999229827020544</v>
      </c>
      <c r="B216" s="1" t="s">
        <v>2630</v>
      </c>
      <c r="C216" s="1" t="s">
        <v>2636</v>
      </c>
      <c r="D216" s="1" t="s">
        <v>1840</v>
      </c>
      <c r="E216" s="1" t="s">
        <v>2637</v>
      </c>
      <c r="F216" s="1" t="s">
        <v>1813</v>
      </c>
      <c r="G216" s="1" t="s">
        <v>1611</v>
      </c>
      <c r="H216" s="1" t="s">
        <v>1483</v>
      </c>
      <c r="I216" s="1" t="s">
        <v>2638</v>
      </c>
      <c r="J216" s="1" t="s">
        <v>30</v>
      </c>
      <c r="K216" s="1" t="s">
        <v>2639</v>
      </c>
      <c r="L216" s="1" t="s">
        <v>2639</v>
      </c>
      <c r="M216" s="1" t="s">
        <v>1486</v>
      </c>
      <c r="N216" s="1" t="s">
        <v>1486</v>
      </c>
      <c r="O216" s="1" t="s">
        <v>1487</v>
      </c>
      <c r="P216" s="1" t="s">
        <v>1488</v>
      </c>
      <c r="Q216" s="1" t="s">
        <v>1489</v>
      </c>
      <c r="R216" s="1" t="s">
        <v>2640</v>
      </c>
      <c r="S216" s="1" t="s">
        <v>1491</v>
      </c>
      <c r="T216" s="1" t="s">
        <v>1492</v>
      </c>
      <c r="U216" s="1" t="s">
        <v>1493</v>
      </c>
      <c r="V216" s="1" t="s">
        <v>1494</v>
      </c>
    </row>
    <row r="217" s="1" customFormat="1" spans="1:22">
      <c r="A217" s="3">
        <v>999229817342480</v>
      </c>
      <c r="B217" s="1" t="s">
        <v>2641</v>
      </c>
      <c r="C217" s="1" t="s">
        <v>2642</v>
      </c>
      <c r="D217" s="1" t="s">
        <v>1968</v>
      </c>
      <c r="E217" s="1" t="s">
        <v>2643</v>
      </c>
      <c r="F217" s="1" t="s">
        <v>1577</v>
      </c>
      <c r="G217" s="1" t="s">
        <v>1537</v>
      </c>
      <c r="H217" s="1" t="s">
        <v>1483</v>
      </c>
      <c r="I217" s="1" t="s">
        <v>2644</v>
      </c>
      <c r="J217" s="1" t="s">
        <v>30</v>
      </c>
      <c r="K217" s="1" t="s">
        <v>2645</v>
      </c>
      <c r="L217" s="1" t="s">
        <v>2645</v>
      </c>
      <c r="M217" s="1" t="s">
        <v>1486</v>
      </c>
      <c r="N217" s="1" t="s">
        <v>1486</v>
      </c>
      <c r="O217" s="1" t="s">
        <v>1487</v>
      </c>
      <c r="P217" s="1" t="s">
        <v>1488</v>
      </c>
      <c r="Q217" s="1" t="s">
        <v>1489</v>
      </c>
      <c r="R217" s="1" t="s">
        <v>2646</v>
      </c>
      <c r="S217" s="1" t="s">
        <v>1491</v>
      </c>
      <c r="T217" s="1" t="s">
        <v>1492</v>
      </c>
      <c r="U217" s="1" t="s">
        <v>1493</v>
      </c>
      <c r="V217" s="1" t="s">
        <v>1494</v>
      </c>
    </row>
    <row r="218" s="1" customFormat="1" spans="1:22">
      <c r="A218" s="3">
        <v>999229817328255</v>
      </c>
      <c r="B218" s="1" t="s">
        <v>2641</v>
      </c>
      <c r="C218" s="1" t="s">
        <v>2647</v>
      </c>
      <c r="D218" s="1" t="s">
        <v>1968</v>
      </c>
      <c r="E218" s="1" t="s">
        <v>2648</v>
      </c>
      <c r="F218" s="1" t="s">
        <v>1577</v>
      </c>
      <c r="G218" s="1" t="s">
        <v>1537</v>
      </c>
      <c r="H218" s="1" t="s">
        <v>1483</v>
      </c>
      <c r="I218" s="1" t="s">
        <v>2644</v>
      </c>
      <c r="J218" s="1" t="s">
        <v>30</v>
      </c>
      <c r="K218" s="1" t="s">
        <v>2645</v>
      </c>
      <c r="L218" s="1" t="s">
        <v>2645</v>
      </c>
      <c r="M218" s="1" t="s">
        <v>1486</v>
      </c>
      <c r="N218" s="1" t="s">
        <v>1486</v>
      </c>
      <c r="O218" s="1" t="s">
        <v>1487</v>
      </c>
      <c r="P218" s="1" t="s">
        <v>1488</v>
      </c>
      <c r="Q218" s="1" t="s">
        <v>1489</v>
      </c>
      <c r="R218" s="1" t="s">
        <v>2649</v>
      </c>
      <c r="S218" s="1" t="s">
        <v>1491</v>
      </c>
      <c r="T218" s="1" t="s">
        <v>1492</v>
      </c>
      <c r="U218" s="1" t="s">
        <v>1493</v>
      </c>
      <c r="V218" s="1" t="s">
        <v>1494</v>
      </c>
    </row>
    <row r="219" s="1" customFormat="1" spans="1:22">
      <c r="A219" s="3">
        <v>999229817276771</v>
      </c>
      <c r="B219" s="1" t="s">
        <v>2641</v>
      </c>
      <c r="C219" s="1" t="s">
        <v>2650</v>
      </c>
      <c r="D219" s="1" t="s">
        <v>2651</v>
      </c>
      <c r="E219" s="1" t="s">
        <v>2652</v>
      </c>
      <c r="F219" s="1" t="s">
        <v>1577</v>
      </c>
      <c r="G219" s="1" t="s">
        <v>1524</v>
      </c>
      <c r="H219" s="1" t="s">
        <v>1483</v>
      </c>
      <c r="I219" s="1" t="s">
        <v>2653</v>
      </c>
      <c r="J219" s="1" t="s">
        <v>30</v>
      </c>
      <c r="K219" s="1" t="s">
        <v>2654</v>
      </c>
      <c r="L219" s="1" t="s">
        <v>2654</v>
      </c>
      <c r="M219" s="1" t="s">
        <v>1486</v>
      </c>
      <c r="N219" s="1" t="s">
        <v>1486</v>
      </c>
      <c r="O219" s="1" t="s">
        <v>1487</v>
      </c>
      <c r="P219" s="1" t="s">
        <v>1488</v>
      </c>
      <c r="Q219" s="1" t="s">
        <v>1489</v>
      </c>
      <c r="R219" s="1" t="s">
        <v>2655</v>
      </c>
      <c r="S219" s="1" t="s">
        <v>1491</v>
      </c>
      <c r="T219" s="1" t="s">
        <v>1492</v>
      </c>
      <c r="U219" s="1" t="s">
        <v>1493</v>
      </c>
      <c r="V219" s="1" t="s">
        <v>1494</v>
      </c>
    </row>
    <row r="220" s="1" customFormat="1" spans="1:22">
      <c r="A220" s="3">
        <v>999229814707779</v>
      </c>
      <c r="B220" s="1" t="s">
        <v>2641</v>
      </c>
      <c r="C220" s="1" t="s">
        <v>2656</v>
      </c>
      <c r="D220" s="1" t="s">
        <v>2657</v>
      </c>
      <c r="E220" s="1" t="s">
        <v>2658</v>
      </c>
      <c r="F220" s="1" t="s">
        <v>1537</v>
      </c>
      <c r="G220" s="1" t="s">
        <v>1524</v>
      </c>
      <c r="H220" s="1" t="s">
        <v>1483</v>
      </c>
      <c r="I220" s="1" t="s">
        <v>2659</v>
      </c>
      <c r="J220" s="1" t="s">
        <v>30</v>
      </c>
      <c r="K220" s="1" t="s">
        <v>2660</v>
      </c>
      <c r="L220" s="1" t="s">
        <v>2660</v>
      </c>
      <c r="M220" s="1" t="s">
        <v>1486</v>
      </c>
      <c r="N220" s="1" t="s">
        <v>1486</v>
      </c>
      <c r="O220" s="1" t="s">
        <v>1487</v>
      </c>
      <c r="P220" s="1" t="s">
        <v>1488</v>
      </c>
      <c r="Q220" s="1" t="s">
        <v>1489</v>
      </c>
      <c r="R220" s="1" t="s">
        <v>2661</v>
      </c>
      <c r="S220" s="1" t="s">
        <v>1491</v>
      </c>
      <c r="T220" s="1" t="s">
        <v>1492</v>
      </c>
      <c r="U220" s="1" t="s">
        <v>1493</v>
      </c>
      <c r="V220" s="1" t="s">
        <v>1494</v>
      </c>
    </row>
    <row r="221" s="1" customFormat="1" spans="1:22">
      <c r="A221" s="3">
        <v>999229813701677</v>
      </c>
      <c r="B221" s="1" t="s">
        <v>2641</v>
      </c>
      <c r="C221" s="1" t="s">
        <v>2662</v>
      </c>
      <c r="D221" s="1" t="s">
        <v>1715</v>
      </c>
      <c r="E221" s="1" t="s">
        <v>1716</v>
      </c>
      <c r="F221" s="1" t="s">
        <v>1537</v>
      </c>
      <c r="G221" s="1" t="s">
        <v>1482</v>
      </c>
      <c r="H221" s="1" t="s">
        <v>1483</v>
      </c>
      <c r="I221" s="1" t="s">
        <v>2663</v>
      </c>
      <c r="J221" s="1" t="s">
        <v>30</v>
      </c>
      <c r="K221" s="1" t="s">
        <v>2664</v>
      </c>
      <c r="L221" s="1" t="s">
        <v>2664</v>
      </c>
      <c r="M221" s="1" t="s">
        <v>1486</v>
      </c>
      <c r="N221" s="1" t="s">
        <v>1486</v>
      </c>
      <c r="O221" s="1" t="s">
        <v>1487</v>
      </c>
      <c r="P221" s="1" t="s">
        <v>1488</v>
      </c>
      <c r="Q221" s="1" t="s">
        <v>1489</v>
      </c>
      <c r="R221" s="1" t="s">
        <v>2665</v>
      </c>
      <c r="S221" s="1" t="s">
        <v>1491</v>
      </c>
      <c r="T221" s="1" t="s">
        <v>1492</v>
      </c>
      <c r="U221" s="1" t="s">
        <v>1493</v>
      </c>
      <c r="V221" s="1" t="s">
        <v>1494</v>
      </c>
    </row>
    <row r="222" s="1" customFormat="1" spans="1:22">
      <c r="A222" s="3">
        <v>999229807989082</v>
      </c>
      <c r="B222" s="1" t="s">
        <v>2666</v>
      </c>
      <c r="C222" s="1" t="s">
        <v>2667</v>
      </c>
      <c r="D222" s="1" t="s">
        <v>2250</v>
      </c>
      <c r="E222" s="1" t="s">
        <v>2668</v>
      </c>
      <c r="F222" s="1" t="s">
        <v>1759</v>
      </c>
      <c r="G222" s="1" t="s">
        <v>1611</v>
      </c>
      <c r="H222" s="1" t="s">
        <v>1483</v>
      </c>
      <c r="I222" s="1" t="s">
        <v>2669</v>
      </c>
      <c r="J222" s="1" t="s">
        <v>30</v>
      </c>
      <c r="K222" s="1" t="s">
        <v>2670</v>
      </c>
      <c r="L222" s="1" t="s">
        <v>2670</v>
      </c>
      <c r="M222" s="1" t="s">
        <v>1486</v>
      </c>
      <c r="N222" s="1" t="s">
        <v>1486</v>
      </c>
      <c r="O222" s="1" t="s">
        <v>1487</v>
      </c>
      <c r="P222" s="1" t="s">
        <v>1488</v>
      </c>
      <c r="Q222" s="1" t="s">
        <v>1489</v>
      </c>
      <c r="R222" s="1" t="s">
        <v>2671</v>
      </c>
      <c r="S222" s="1" t="s">
        <v>1491</v>
      </c>
      <c r="T222" s="1" t="s">
        <v>1492</v>
      </c>
      <c r="U222" s="1" t="s">
        <v>1493</v>
      </c>
      <c r="V222" s="1" t="s">
        <v>1494</v>
      </c>
    </row>
    <row r="223" s="1" customFormat="1" spans="1:22">
      <c r="A223" s="3">
        <v>999229807960034</v>
      </c>
      <c r="B223" s="1" t="s">
        <v>2666</v>
      </c>
      <c r="C223" s="1" t="s">
        <v>2672</v>
      </c>
      <c r="D223" s="1" t="s">
        <v>2250</v>
      </c>
      <c r="E223" s="1" t="s">
        <v>2673</v>
      </c>
      <c r="F223" s="1" t="s">
        <v>1759</v>
      </c>
      <c r="G223" s="1" t="s">
        <v>1611</v>
      </c>
      <c r="H223" s="1" t="s">
        <v>1483</v>
      </c>
      <c r="I223" s="1" t="s">
        <v>2674</v>
      </c>
      <c r="J223" s="1" t="s">
        <v>30</v>
      </c>
      <c r="K223" s="1" t="s">
        <v>2675</v>
      </c>
      <c r="L223" s="1" t="s">
        <v>2675</v>
      </c>
      <c r="M223" s="1" t="s">
        <v>1486</v>
      </c>
      <c r="N223" s="1" t="s">
        <v>1486</v>
      </c>
      <c r="O223" s="1" t="s">
        <v>1487</v>
      </c>
      <c r="P223" s="1" t="s">
        <v>1488</v>
      </c>
      <c r="Q223" s="1" t="s">
        <v>1489</v>
      </c>
      <c r="R223" s="1" t="s">
        <v>2676</v>
      </c>
      <c r="S223" s="1" t="s">
        <v>1491</v>
      </c>
      <c r="T223" s="1" t="s">
        <v>1492</v>
      </c>
      <c r="U223" s="1" t="s">
        <v>1493</v>
      </c>
      <c r="V223" s="1" t="s">
        <v>1494</v>
      </c>
    </row>
    <row r="224" s="1" customFormat="1" spans="1:22">
      <c r="A224" s="3">
        <v>999229806299043</v>
      </c>
      <c r="B224" s="1" t="s">
        <v>2666</v>
      </c>
      <c r="C224" s="1" t="s">
        <v>2677</v>
      </c>
      <c r="D224" s="1" t="s">
        <v>1996</v>
      </c>
      <c r="E224" s="1" t="s">
        <v>2678</v>
      </c>
      <c r="F224" s="1" t="s">
        <v>1495</v>
      </c>
      <c r="G224" s="1" t="s">
        <v>1478</v>
      </c>
      <c r="H224" s="1" t="s">
        <v>1483</v>
      </c>
      <c r="I224" s="1" t="s">
        <v>2679</v>
      </c>
      <c r="J224" s="1" t="s">
        <v>30</v>
      </c>
      <c r="K224" s="1" t="s">
        <v>2680</v>
      </c>
      <c r="L224" s="1" t="s">
        <v>2680</v>
      </c>
      <c r="M224" s="1" t="s">
        <v>1486</v>
      </c>
      <c r="N224" s="1" t="s">
        <v>1486</v>
      </c>
      <c r="O224" s="1" t="s">
        <v>1487</v>
      </c>
      <c r="P224" s="1" t="s">
        <v>1488</v>
      </c>
      <c r="Q224" s="1" t="s">
        <v>1489</v>
      </c>
      <c r="R224" s="1" t="s">
        <v>2681</v>
      </c>
      <c r="S224" s="1" t="s">
        <v>1491</v>
      </c>
      <c r="T224" s="1" t="s">
        <v>1492</v>
      </c>
      <c r="U224" s="1" t="s">
        <v>1493</v>
      </c>
      <c r="V224" s="1" t="s">
        <v>1494</v>
      </c>
    </row>
    <row r="225" s="1" customFormat="1" spans="1:22">
      <c r="A225" s="3">
        <v>999229802169159</v>
      </c>
      <c r="B225" s="1" t="s">
        <v>2666</v>
      </c>
      <c r="C225" s="1" t="s">
        <v>2682</v>
      </c>
      <c r="D225" s="1" t="s">
        <v>2388</v>
      </c>
      <c r="E225" s="1" t="s">
        <v>2683</v>
      </c>
      <c r="F225" s="1" t="s">
        <v>1759</v>
      </c>
      <c r="G225" s="1" t="s">
        <v>1611</v>
      </c>
      <c r="H225" s="1" t="s">
        <v>1483</v>
      </c>
      <c r="I225" s="1" t="s">
        <v>2684</v>
      </c>
      <c r="J225" s="1" t="s">
        <v>30</v>
      </c>
      <c r="K225" s="1" t="s">
        <v>2685</v>
      </c>
      <c r="L225" s="1" t="s">
        <v>2685</v>
      </c>
      <c r="M225" s="1" t="s">
        <v>1486</v>
      </c>
      <c r="N225" s="1" t="s">
        <v>1486</v>
      </c>
      <c r="O225" s="1" t="s">
        <v>1487</v>
      </c>
      <c r="P225" s="1" t="s">
        <v>1488</v>
      </c>
      <c r="Q225" s="1" t="s">
        <v>1489</v>
      </c>
      <c r="R225" s="1" t="s">
        <v>2686</v>
      </c>
      <c r="S225" s="1" t="s">
        <v>1491</v>
      </c>
      <c r="T225" s="1" t="s">
        <v>1492</v>
      </c>
      <c r="U225" s="1" t="s">
        <v>1493</v>
      </c>
      <c r="V225" s="1" t="s">
        <v>1494</v>
      </c>
    </row>
    <row r="226" s="1" customFormat="1" spans="1:22">
      <c r="A226" s="3">
        <v>999229762668604</v>
      </c>
      <c r="B226" s="1" t="s">
        <v>2687</v>
      </c>
      <c r="C226" s="1" t="s">
        <v>2688</v>
      </c>
      <c r="D226" s="1" t="s">
        <v>2689</v>
      </c>
      <c r="E226" s="1" t="s">
        <v>2690</v>
      </c>
      <c r="F226" s="1" t="s">
        <v>1537</v>
      </c>
      <c r="G226" s="1" t="s">
        <v>1495</v>
      </c>
      <c r="H226" s="1" t="s">
        <v>1483</v>
      </c>
      <c r="I226" s="1" t="s">
        <v>2691</v>
      </c>
      <c r="J226" s="1" t="s">
        <v>30</v>
      </c>
      <c r="K226" s="1" t="s">
        <v>2692</v>
      </c>
      <c r="L226" s="1" t="s">
        <v>2692</v>
      </c>
      <c r="M226" s="1" t="s">
        <v>1486</v>
      </c>
      <c r="N226" s="1" t="s">
        <v>1486</v>
      </c>
      <c r="O226" s="1" t="s">
        <v>1487</v>
      </c>
      <c r="P226" s="1" t="s">
        <v>1488</v>
      </c>
      <c r="Q226" s="1" t="s">
        <v>1489</v>
      </c>
      <c r="R226" s="1" t="s">
        <v>2693</v>
      </c>
      <c r="S226" s="1" t="s">
        <v>1491</v>
      </c>
      <c r="T226" s="1" t="s">
        <v>1492</v>
      </c>
      <c r="U226" s="1" t="s">
        <v>1493</v>
      </c>
      <c r="V226" s="1" t="s">
        <v>1523</v>
      </c>
    </row>
    <row r="227" s="1" customFormat="1" spans="1:22">
      <c r="A227" s="3">
        <v>29755816860</v>
      </c>
      <c r="B227" s="1" t="s">
        <v>2687</v>
      </c>
      <c r="C227" s="1" t="s">
        <v>2694</v>
      </c>
      <c r="D227" s="1" t="s">
        <v>2619</v>
      </c>
      <c r="E227" s="1" t="s">
        <v>2695</v>
      </c>
      <c r="F227" s="1" t="s">
        <v>1577</v>
      </c>
      <c r="G227" s="1" t="s">
        <v>1478</v>
      </c>
      <c r="H227" s="1" t="s">
        <v>1483</v>
      </c>
      <c r="I227" s="1" t="s">
        <v>2696</v>
      </c>
      <c r="J227" s="1" t="s">
        <v>30</v>
      </c>
      <c r="K227" s="1" t="s">
        <v>2697</v>
      </c>
      <c r="L227" s="1" t="s">
        <v>2697</v>
      </c>
      <c r="M227" s="1" t="s">
        <v>1486</v>
      </c>
      <c r="N227" s="1" t="s">
        <v>1486</v>
      </c>
      <c r="O227" s="1" t="s">
        <v>1487</v>
      </c>
      <c r="P227" s="1" t="s">
        <v>1488</v>
      </c>
      <c r="Q227" s="1" t="s">
        <v>1489</v>
      </c>
      <c r="R227" s="1" t="s">
        <v>2698</v>
      </c>
      <c r="S227" s="1" t="s">
        <v>1491</v>
      </c>
      <c r="T227" s="1" t="s">
        <v>1492</v>
      </c>
      <c r="U227" s="1" t="s">
        <v>1493</v>
      </c>
      <c r="V227" s="1" t="s">
        <v>1523</v>
      </c>
    </row>
    <row r="228" s="1" customFormat="1" spans="1:22">
      <c r="A228" s="3">
        <v>999229752445632</v>
      </c>
      <c r="B228" s="1" t="s">
        <v>2687</v>
      </c>
      <c r="C228" s="1" t="s">
        <v>2699</v>
      </c>
      <c r="D228" s="1" t="s">
        <v>1962</v>
      </c>
      <c r="E228" s="1" t="s">
        <v>2700</v>
      </c>
      <c r="F228" s="1" t="s">
        <v>1611</v>
      </c>
      <c r="G228" s="1" t="s">
        <v>1537</v>
      </c>
      <c r="H228" s="1" t="s">
        <v>1483</v>
      </c>
      <c r="I228" s="1" t="s">
        <v>2701</v>
      </c>
      <c r="J228" s="1" t="s">
        <v>30</v>
      </c>
      <c r="K228" s="1" t="s">
        <v>2702</v>
      </c>
      <c r="L228" s="1" t="s">
        <v>2702</v>
      </c>
      <c r="M228" s="1" t="s">
        <v>1486</v>
      </c>
      <c r="N228" s="1" t="s">
        <v>1486</v>
      </c>
      <c r="O228" s="1" t="s">
        <v>1487</v>
      </c>
      <c r="P228" s="1" t="s">
        <v>1488</v>
      </c>
      <c r="Q228" s="1" t="s">
        <v>1489</v>
      </c>
      <c r="R228" s="1" t="s">
        <v>2703</v>
      </c>
      <c r="S228" s="1" t="s">
        <v>1491</v>
      </c>
      <c r="T228" s="1" t="s">
        <v>1492</v>
      </c>
      <c r="U228" s="1" t="s">
        <v>1493</v>
      </c>
      <c r="V228" s="1" t="s">
        <v>1523</v>
      </c>
    </row>
    <row r="229" s="1" customFormat="1" spans="1:22">
      <c r="A229" s="1" t="s">
        <v>2704</v>
      </c>
      <c r="B229" s="1" t="s">
        <v>2705</v>
      </c>
      <c r="C229" s="1" t="s">
        <v>2706</v>
      </c>
      <c r="D229" s="1" t="s">
        <v>1512</v>
      </c>
      <c r="E229" s="1" t="s">
        <v>2707</v>
      </c>
      <c r="F229" s="1" t="s">
        <v>1759</v>
      </c>
      <c r="G229" s="1" t="s">
        <v>1658</v>
      </c>
      <c r="H229" s="1" t="s">
        <v>1483</v>
      </c>
      <c r="I229" s="1" t="s">
        <v>1487</v>
      </c>
      <c r="J229" s="1" t="s">
        <v>2335</v>
      </c>
      <c r="K229" s="1" t="s">
        <v>1487</v>
      </c>
      <c r="L229" s="1" t="s">
        <v>1487</v>
      </c>
      <c r="M229" s="1" t="s">
        <v>1486</v>
      </c>
      <c r="N229" s="1" t="s">
        <v>1486</v>
      </c>
      <c r="O229" s="1" t="s">
        <v>1487</v>
      </c>
      <c r="P229" s="1" t="s">
        <v>1488</v>
      </c>
      <c r="Q229" s="1" t="s">
        <v>1489</v>
      </c>
      <c r="R229" s="1" t="s">
        <v>2708</v>
      </c>
      <c r="S229" s="1" t="s">
        <v>1491</v>
      </c>
      <c r="T229" s="1" t="s">
        <v>1492</v>
      </c>
      <c r="U229" s="1" t="s">
        <v>1493</v>
      </c>
      <c r="V229" s="1" t="s">
        <v>1494</v>
      </c>
    </row>
    <row r="230" s="1" customFormat="1" spans="1:22">
      <c r="A230" s="3">
        <v>999229704741659</v>
      </c>
      <c r="B230" s="1" t="s">
        <v>2705</v>
      </c>
      <c r="C230" s="1" t="s">
        <v>2709</v>
      </c>
      <c r="D230" s="1" t="s">
        <v>1782</v>
      </c>
      <c r="E230" s="1" t="s">
        <v>2710</v>
      </c>
      <c r="F230" s="1" t="s">
        <v>1577</v>
      </c>
      <c r="G230" s="1" t="s">
        <v>1495</v>
      </c>
      <c r="H230" s="1" t="s">
        <v>1483</v>
      </c>
      <c r="I230" s="1" t="s">
        <v>2711</v>
      </c>
      <c r="J230" s="1" t="s">
        <v>30</v>
      </c>
      <c r="K230" s="1" t="s">
        <v>2712</v>
      </c>
      <c r="L230" s="1" t="s">
        <v>2712</v>
      </c>
      <c r="M230" s="1" t="s">
        <v>1486</v>
      </c>
      <c r="N230" s="1" t="s">
        <v>1486</v>
      </c>
      <c r="O230" s="1" t="s">
        <v>1487</v>
      </c>
      <c r="P230" s="1" t="s">
        <v>1488</v>
      </c>
      <c r="Q230" s="1" t="s">
        <v>1489</v>
      </c>
      <c r="R230" s="1" t="s">
        <v>2713</v>
      </c>
      <c r="S230" s="1" t="s">
        <v>1491</v>
      </c>
      <c r="T230" s="1" t="s">
        <v>1492</v>
      </c>
      <c r="U230" s="1" t="s">
        <v>1493</v>
      </c>
      <c r="V230" s="1" t="s">
        <v>1494</v>
      </c>
    </row>
    <row r="231" s="1" customFormat="1" spans="1:22">
      <c r="A231" s="3">
        <v>999229704569241</v>
      </c>
      <c r="B231" s="1" t="s">
        <v>2705</v>
      </c>
      <c r="C231" s="1" t="s">
        <v>2714</v>
      </c>
      <c r="D231" s="1" t="s">
        <v>2715</v>
      </c>
      <c r="E231" s="1" t="s">
        <v>2716</v>
      </c>
      <c r="F231" s="1" t="s">
        <v>1524</v>
      </c>
      <c r="G231" s="1" t="s">
        <v>1482</v>
      </c>
      <c r="H231" s="1" t="s">
        <v>1483</v>
      </c>
      <c r="I231" s="1" t="s">
        <v>2717</v>
      </c>
      <c r="J231" s="1" t="s">
        <v>30</v>
      </c>
      <c r="K231" s="1" t="s">
        <v>2718</v>
      </c>
      <c r="L231" s="1" t="s">
        <v>2718</v>
      </c>
      <c r="M231" s="1" t="s">
        <v>1486</v>
      </c>
      <c r="N231" s="1" t="s">
        <v>1486</v>
      </c>
      <c r="O231" s="1" t="s">
        <v>1487</v>
      </c>
      <c r="P231" s="1" t="s">
        <v>1488</v>
      </c>
      <c r="Q231" s="1" t="s">
        <v>1489</v>
      </c>
      <c r="R231" s="1" t="s">
        <v>2719</v>
      </c>
      <c r="S231" s="1" t="s">
        <v>1491</v>
      </c>
      <c r="T231" s="1" t="s">
        <v>1492</v>
      </c>
      <c r="U231" s="1" t="s">
        <v>1493</v>
      </c>
      <c r="V231" s="1" t="s">
        <v>2448</v>
      </c>
    </row>
    <row r="232" s="1" customFormat="1" spans="1:22">
      <c r="A232" s="3">
        <v>29701025545</v>
      </c>
      <c r="B232" s="1" t="s">
        <v>2720</v>
      </c>
      <c r="C232" s="1" t="s">
        <v>2721</v>
      </c>
      <c r="D232" s="1" t="s">
        <v>2625</v>
      </c>
      <c r="E232" s="1" t="s">
        <v>2722</v>
      </c>
      <c r="F232" s="1" t="s">
        <v>1658</v>
      </c>
      <c r="G232" s="1" t="s">
        <v>1611</v>
      </c>
      <c r="H232" s="1" t="s">
        <v>1483</v>
      </c>
      <c r="I232" s="1" t="s">
        <v>2723</v>
      </c>
      <c r="J232" s="1" t="s">
        <v>30</v>
      </c>
      <c r="K232" s="1" t="s">
        <v>2724</v>
      </c>
      <c r="L232" s="1" t="s">
        <v>2724</v>
      </c>
      <c r="M232" s="1" t="s">
        <v>1486</v>
      </c>
      <c r="N232" s="1" t="s">
        <v>1486</v>
      </c>
      <c r="O232" s="1" t="s">
        <v>1487</v>
      </c>
      <c r="P232" s="1" t="s">
        <v>1488</v>
      </c>
      <c r="Q232" s="1" t="s">
        <v>1489</v>
      </c>
      <c r="R232" s="1" t="s">
        <v>2725</v>
      </c>
      <c r="S232" s="1" t="s">
        <v>1491</v>
      </c>
      <c r="T232" s="1" t="s">
        <v>1492</v>
      </c>
      <c r="U232" s="1" t="s">
        <v>1493</v>
      </c>
      <c r="V232" s="1" t="s">
        <v>1494</v>
      </c>
    </row>
    <row r="233" s="1" customFormat="1" spans="1:22">
      <c r="A233" s="3">
        <v>999229691679874</v>
      </c>
      <c r="B233" s="1" t="s">
        <v>2726</v>
      </c>
      <c r="C233" s="1" t="s">
        <v>2727</v>
      </c>
      <c r="D233" s="1" t="s">
        <v>2728</v>
      </c>
      <c r="E233" s="1" t="s">
        <v>2729</v>
      </c>
      <c r="F233" s="1" t="s">
        <v>1813</v>
      </c>
      <c r="G233" s="1" t="s">
        <v>1611</v>
      </c>
      <c r="H233" s="1" t="s">
        <v>1483</v>
      </c>
      <c r="I233" s="1" t="s">
        <v>2730</v>
      </c>
      <c r="J233" s="1" t="s">
        <v>30</v>
      </c>
      <c r="K233" s="1" t="s">
        <v>2731</v>
      </c>
      <c r="L233" s="1" t="s">
        <v>2731</v>
      </c>
      <c r="M233" s="1" t="s">
        <v>1486</v>
      </c>
      <c r="N233" s="1" t="s">
        <v>1486</v>
      </c>
      <c r="O233" s="1" t="s">
        <v>1487</v>
      </c>
      <c r="P233" s="1" t="s">
        <v>1488</v>
      </c>
      <c r="Q233" s="1" t="s">
        <v>1489</v>
      </c>
      <c r="R233" s="1" t="s">
        <v>2732</v>
      </c>
      <c r="S233" s="1" t="s">
        <v>1491</v>
      </c>
      <c r="T233" s="1" t="s">
        <v>1492</v>
      </c>
      <c r="U233" s="1" t="s">
        <v>1493</v>
      </c>
      <c r="V233" s="1" t="s">
        <v>1494</v>
      </c>
    </row>
    <row r="234" s="1" customFormat="1" spans="1:22">
      <c r="A234" s="3">
        <v>999229687833066</v>
      </c>
      <c r="B234" s="1" t="s">
        <v>2726</v>
      </c>
      <c r="C234" s="1" t="s">
        <v>2733</v>
      </c>
      <c r="D234" s="1" t="s">
        <v>1901</v>
      </c>
      <c r="E234" s="1" t="s">
        <v>2734</v>
      </c>
      <c r="F234" s="1" t="s">
        <v>1537</v>
      </c>
      <c r="G234" s="1" t="s">
        <v>1524</v>
      </c>
      <c r="H234" s="1" t="s">
        <v>1483</v>
      </c>
      <c r="I234" s="1" t="s">
        <v>2735</v>
      </c>
      <c r="J234" s="1" t="s">
        <v>30</v>
      </c>
      <c r="K234" s="1" t="s">
        <v>2736</v>
      </c>
      <c r="L234" s="1" t="s">
        <v>2736</v>
      </c>
      <c r="M234" s="1" t="s">
        <v>1486</v>
      </c>
      <c r="N234" s="1" t="s">
        <v>1486</v>
      </c>
      <c r="O234" s="1" t="s">
        <v>1487</v>
      </c>
      <c r="P234" s="1" t="s">
        <v>1488</v>
      </c>
      <c r="Q234" s="1" t="s">
        <v>1489</v>
      </c>
      <c r="R234" s="1" t="s">
        <v>2737</v>
      </c>
      <c r="S234" s="1" t="s">
        <v>1491</v>
      </c>
      <c r="T234" s="1" t="s">
        <v>1492</v>
      </c>
      <c r="U234" s="1" t="s">
        <v>1493</v>
      </c>
      <c r="V234" s="1" t="s">
        <v>1494</v>
      </c>
    </row>
    <row r="235" s="1" customFormat="1" spans="1:22">
      <c r="A235" s="3">
        <v>999229684104795</v>
      </c>
      <c r="B235" s="1" t="s">
        <v>2726</v>
      </c>
      <c r="C235" s="1" t="s">
        <v>2738</v>
      </c>
      <c r="D235" s="1" t="s">
        <v>1782</v>
      </c>
      <c r="E235" s="1" t="s">
        <v>2739</v>
      </c>
      <c r="F235" s="1" t="s">
        <v>1813</v>
      </c>
      <c r="G235" s="1" t="s">
        <v>1611</v>
      </c>
      <c r="H235" s="1" t="s">
        <v>1483</v>
      </c>
      <c r="I235" s="1" t="s">
        <v>2740</v>
      </c>
      <c r="J235" s="1" t="s">
        <v>30</v>
      </c>
      <c r="K235" s="1" t="s">
        <v>2741</v>
      </c>
      <c r="L235" s="1" t="s">
        <v>2741</v>
      </c>
      <c r="M235" s="1" t="s">
        <v>1486</v>
      </c>
      <c r="N235" s="1" t="s">
        <v>1486</v>
      </c>
      <c r="O235" s="1" t="s">
        <v>1487</v>
      </c>
      <c r="P235" s="1" t="s">
        <v>1488</v>
      </c>
      <c r="Q235" s="1" t="s">
        <v>1489</v>
      </c>
      <c r="R235" s="1" t="s">
        <v>2742</v>
      </c>
      <c r="S235" s="1" t="s">
        <v>1491</v>
      </c>
      <c r="T235" s="1" t="s">
        <v>1492</v>
      </c>
      <c r="U235" s="1" t="s">
        <v>1493</v>
      </c>
      <c r="V235" s="1" t="s">
        <v>1494</v>
      </c>
    </row>
    <row r="236" s="1" customFormat="1" spans="1:22">
      <c r="A236" s="3">
        <v>29646799142</v>
      </c>
      <c r="B236" s="1" t="s">
        <v>2743</v>
      </c>
      <c r="C236" s="1" t="s">
        <v>2744</v>
      </c>
      <c r="D236" s="1" t="s">
        <v>2745</v>
      </c>
      <c r="E236" s="1" t="s">
        <v>2746</v>
      </c>
      <c r="F236" s="1" t="s">
        <v>1658</v>
      </c>
      <c r="G236" s="1" t="s">
        <v>1577</v>
      </c>
      <c r="H236" s="1" t="s">
        <v>1483</v>
      </c>
      <c r="I236" s="1" t="s">
        <v>2747</v>
      </c>
      <c r="J236" s="1" t="s">
        <v>30</v>
      </c>
      <c r="K236" s="1" t="s">
        <v>2748</v>
      </c>
      <c r="L236" s="1" t="s">
        <v>2748</v>
      </c>
      <c r="M236" s="1" t="s">
        <v>1486</v>
      </c>
      <c r="N236" s="1" t="s">
        <v>1486</v>
      </c>
      <c r="O236" s="1" t="s">
        <v>1487</v>
      </c>
      <c r="P236" s="1" t="s">
        <v>1488</v>
      </c>
      <c r="Q236" s="1" t="s">
        <v>1489</v>
      </c>
      <c r="R236" s="1" t="s">
        <v>2749</v>
      </c>
      <c r="S236" s="1" t="s">
        <v>1491</v>
      </c>
      <c r="T236" s="1" t="s">
        <v>1492</v>
      </c>
      <c r="U236" s="1" t="s">
        <v>1493</v>
      </c>
      <c r="V236" s="1" t="s">
        <v>1494</v>
      </c>
    </row>
    <row r="237" s="1" customFormat="1" spans="1:22">
      <c r="A237" s="3">
        <v>999229646408311</v>
      </c>
      <c r="B237" s="1" t="s">
        <v>2743</v>
      </c>
      <c r="C237" s="1" t="s">
        <v>2750</v>
      </c>
      <c r="D237" s="1" t="s">
        <v>1782</v>
      </c>
      <c r="E237" s="1" t="s">
        <v>2751</v>
      </c>
      <c r="F237" s="1" t="s">
        <v>1759</v>
      </c>
      <c r="G237" s="1" t="s">
        <v>1611</v>
      </c>
      <c r="H237" s="1" t="s">
        <v>1483</v>
      </c>
      <c r="I237" s="1" t="s">
        <v>2752</v>
      </c>
      <c r="J237" s="1" t="s">
        <v>30</v>
      </c>
      <c r="K237" s="1" t="s">
        <v>2753</v>
      </c>
      <c r="L237" s="1" t="s">
        <v>2753</v>
      </c>
      <c r="M237" s="1" t="s">
        <v>1486</v>
      </c>
      <c r="N237" s="1" t="s">
        <v>1486</v>
      </c>
      <c r="O237" s="1" t="s">
        <v>1487</v>
      </c>
      <c r="P237" s="1" t="s">
        <v>1488</v>
      </c>
      <c r="Q237" s="1" t="s">
        <v>1489</v>
      </c>
      <c r="R237" s="1" t="s">
        <v>2754</v>
      </c>
      <c r="S237" s="1" t="s">
        <v>1491</v>
      </c>
      <c r="T237" s="1" t="s">
        <v>1492</v>
      </c>
      <c r="U237" s="1" t="s">
        <v>1493</v>
      </c>
      <c r="V237" s="1" t="s">
        <v>1494</v>
      </c>
    </row>
    <row r="238" s="1" customFormat="1" spans="1:22">
      <c r="A238" s="3">
        <v>999229643521129</v>
      </c>
      <c r="B238" s="1" t="s">
        <v>2743</v>
      </c>
      <c r="C238" s="1" t="s">
        <v>2755</v>
      </c>
      <c r="D238" s="1" t="s">
        <v>2421</v>
      </c>
      <c r="E238" s="1" t="s">
        <v>2756</v>
      </c>
      <c r="F238" s="1" t="s">
        <v>1658</v>
      </c>
      <c r="G238" s="1" t="s">
        <v>1577</v>
      </c>
      <c r="H238" s="1" t="s">
        <v>1483</v>
      </c>
      <c r="I238" s="1" t="s">
        <v>2757</v>
      </c>
      <c r="J238" s="1" t="s">
        <v>30</v>
      </c>
      <c r="K238" s="1" t="s">
        <v>2758</v>
      </c>
      <c r="L238" s="1" t="s">
        <v>2758</v>
      </c>
      <c r="M238" s="1" t="s">
        <v>1486</v>
      </c>
      <c r="N238" s="1" t="s">
        <v>1486</v>
      </c>
      <c r="O238" s="1" t="s">
        <v>1487</v>
      </c>
      <c r="P238" s="1" t="s">
        <v>1488</v>
      </c>
      <c r="Q238" s="1" t="s">
        <v>1489</v>
      </c>
      <c r="R238" s="1" t="s">
        <v>2759</v>
      </c>
      <c r="S238" s="1" t="s">
        <v>1491</v>
      </c>
      <c r="T238" s="1" t="s">
        <v>1492</v>
      </c>
      <c r="U238" s="1" t="s">
        <v>1493</v>
      </c>
      <c r="V238" s="1" t="s">
        <v>1494</v>
      </c>
    </row>
    <row r="239" s="1" customFormat="1" spans="1:22">
      <c r="A239" s="3">
        <v>999229643217477</v>
      </c>
      <c r="B239" s="1" t="s">
        <v>2743</v>
      </c>
      <c r="C239" s="1" t="s">
        <v>2760</v>
      </c>
      <c r="D239" s="1" t="s">
        <v>2761</v>
      </c>
      <c r="E239" s="1" t="s">
        <v>2762</v>
      </c>
      <c r="F239" s="1" t="s">
        <v>1759</v>
      </c>
      <c r="G239" s="1" t="s">
        <v>1611</v>
      </c>
      <c r="H239" s="1" t="s">
        <v>1483</v>
      </c>
      <c r="I239" s="1" t="s">
        <v>2763</v>
      </c>
      <c r="J239" s="1" t="s">
        <v>30</v>
      </c>
      <c r="K239" s="1" t="s">
        <v>2764</v>
      </c>
      <c r="L239" s="1" t="s">
        <v>2764</v>
      </c>
      <c r="M239" s="1" t="s">
        <v>1486</v>
      </c>
      <c r="N239" s="1" t="s">
        <v>1486</v>
      </c>
      <c r="O239" s="1" t="s">
        <v>1487</v>
      </c>
      <c r="P239" s="1" t="s">
        <v>1488</v>
      </c>
      <c r="Q239" s="1" t="s">
        <v>1489</v>
      </c>
      <c r="R239" s="1" t="s">
        <v>2765</v>
      </c>
      <c r="S239" s="1" t="s">
        <v>1491</v>
      </c>
      <c r="T239" s="1" t="s">
        <v>1492</v>
      </c>
      <c r="U239" s="1" t="s">
        <v>1493</v>
      </c>
      <c r="V239" s="1" t="s">
        <v>1628</v>
      </c>
    </row>
    <row r="240" s="1" customFormat="1" spans="1:22">
      <c r="A240" s="3">
        <v>999229639854945</v>
      </c>
      <c r="B240" s="1" t="s">
        <v>2766</v>
      </c>
      <c r="C240" s="1" t="s">
        <v>2767</v>
      </c>
      <c r="D240" s="1" t="s">
        <v>2768</v>
      </c>
      <c r="E240" s="1" t="s">
        <v>2769</v>
      </c>
      <c r="F240" s="1" t="s">
        <v>1850</v>
      </c>
      <c r="G240" s="1" t="s">
        <v>1611</v>
      </c>
      <c r="H240" s="1" t="s">
        <v>1483</v>
      </c>
      <c r="I240" s="1" t="s">
        <v>2770</v>
      </c>
      <c r="J240" s="1" t="s">
        <v>30</v>
      </c>
      <c r="K240" s="1" t="s">
        <v>2771</v>
      </c>
      <c r="L240" s="1" t="s">
        <v>2771</v>
      </c>
      <c r="M240" s="1" t="s">
        <v>1486</v>
      </c>
      <c r="N240" s="1" t="s">
        <v>1486</v>
      </c>
      <c r="O240" s="1" t="s">
        <v>1487</v>
      </c>
      <c r="P240" s="1" t="s">
        <v>1488</v>
      </c>
      <c r="Q240" s="1" t="s">
        <v>1489</v>
      </c>
      <c r="R240" s="1" t="s">
        <v>2772</v>
      </c>
      <c r="S240" s="1" t="s">
        <v>1491</v>
      </c>
      <c r="T240" s="1" t="s">
        <v>1492</v>
      </c>
      <c r="U240" s="1" t="s">
        <v>1493</v>
      </c>
      <c r="V240" s="1" t="s">
        <v>2448</v>
      </c>
    </row>
    <row r="241" s="1" customFormat="1" spans="1:22">
      <c r="A241" s="3">
        <v>999229610779221</v>
      </c>
      <c r="B241" s="1" t="s">
        <v>2766</v>
      </c>
      <c r="C241" s="1" t="s">
        <v>2773</v>
      </c>
      <c r="D241" s="1" t="s">
        <v>2774</v>
      </c>
      <c r="E241" s="1" t="s">
        <v>2775</v>
      </c>
      <c r="F241" s="1" t="s">
        <v>1658</v>
      </c>
      <c r="G241" s="1" t="s">
        <v>1537</v>
      </c>
      <c r="H241" s="1" t="s">
        <v>1483</v>
      </c>
      <c r="I241" s="1" t="s">
        <v>2776</v>
      </c>
      <c r="J241" s="1" t="s">
        <v>30</v>
      </c>
      <c r="K241" s="1" t="s">
        <v>2777</v>
      </c>
      <c r="L241" s="1" t="s">
        <v>2777</v>
      </c>
      <c r="M241" s="1" t="s">
        <v>1486</v>
      </c>
      <c r="N241" s="1" t="s">
        <v>1486</v>
      </c>
      <c r="O241" s="1" t="s">
        <v>1487</v>
      </c>
      <c r="P241" s="1" t="s">
        <v>1488</v>
      </c>
      <c r="Q241" s="1" t="s">
        <v>1489</v>
      </c>
      <c r="R241" s="1" t="s">
        <v>2778</v>
      </c>
      <c r="S241" s="1" t="s">
        <v>1491</v>
      </c>
      <c r="T241" s="1" t="s">
        <v>1492</v>
      </c>
      <c r="U241" s="1" t="s">
        <v>1493</v>
      </c>
      <c r="V241" s="1" t="s">
        <v>1494</v>
      </c>
    </row>
    <row r="242" s="1" customFormat="1" spans="1:22">
      <c r="A242" s="3">
        <v>29602046458</v>
      </c>
      <c r="B242" s="1" t="s">
        <v>2766</v>
      </c>
      <c r="C242" s="1" t="s">
        <v>2779</v>
      </c>
      <c r="D242" s="1" t="s">
        <v>2728</v>
      </c>
      <c r="E242" s="1" t="s">
        <v>2780</v>
      </c>
      <c r="F242" s="1" t="s">
        <v>1658</v>
      </c>
      <c r="G242" s="1" t="s">
        <v>1611</v>
      </c>
      <c r="H242" s="1" t="s">
        <v>1483</v>
      </c>
      <c r="I242" s="1" t="s">
        <v>2781</v>
      </c>
      <c r="J242" s="1" t="s">
        <v>30</v>
      </c>
      <c r="K242" s="1" t="s">
        <v>2782</v>
      </c>
      <c r="L242" s="1" t="s">
        <v>2782</v>
      </c>
      <c r="M242" s="1" t="s">
        <v>1486</v>
      </c>
      <c r="N242" s="1" t="s">
        <v>1486</v>
      </c>
      <c r="O242" s="1" t="s">
        <v>1487</v>
      </c>
      <c r="P242" s="1" t="s">
        <v>1488</v>
      </c>
      <c r="Q242" s="1" t="s">
        <v>1489</v>
      </c>
      <c r="R242" s="1" t="s">
        <v>2783</v>
      </c>
      <c r="S242" s="1" t="s">
        <v>1491</v>
      </c>
      <c r="T242" s="1" t="s">
        <v>1492</v>
      </c>
      <c r="U242" s="1" t="s">
        <v>1493</v>
      </c>
      <c r="V242" s="1" t="s">
        <v>1494</v>
      </c>
    </row>
    <row r="243" s="1" customFormat="1" spans="1:22">
      <c r="A243" s="3">
        <v>999229592952049</v>
      </c>
      <c r="B243" s="1" t="s">
        <v>2784</v>
      </c>
      <c r="C243" s="1" t="s">
        <v>2785</v>
      </c>
      <c r="D243" s="1" t="s">
        <v>2619</v>
      </c>
      <c r="E243" s="1" t="s">
        <v>2786</v>
      </c>
      <c r="F243" s="1" t="s">
        <v>1611</v>
      </c>
      <c r="G243" s="1" t="s">
        <v>1577</v>
      </c>
      <c r="H243" s="1" t="s">
        <v>1483</v>
      </c>
      <c r="I243" s="1" t="s">
        <v>2787</v>
      </c>
      <c r="J243" s="1" t="s">
        <v>30</v>
      </c>
      <c r="K243" s="1" t="s">
        <v>2788</v>
      </c>
      <c r="L243" s="1" t="s">
        <v>2788</v>
      </c>
      <c r="M243" s="1" t="s">
        <v>1486</v>
      </c>
      <c r="N243" s="1" t="s">
        <v>1486</v>
      </c>
      <c r="O243" s="1" t="s">
        <v>1487</v>
      </c>
      <c r="P243" s="1" t="s">
        <v>1488</v>
      </c>
      <c r="Q243" s="1" t="s">
        <v>1489</v>
      </c>
      <c r="R243" s="1" t="s">
        <v>2789</v>
      </c>
      <c r="S243" s="1" t="s">
        <v>1491</v>
      </c>
      <c r="T243" s="1" t="s">
        <v>1492</v>
      </c>
      <c r="U243" s="1" t="s">
        <v>1493</v>
      </c>
      <c r="V243" s="1" t="s">
        <v>1523</v>
      </c>
    </row>
    <row r="244" s="1" customFormat="1" spans="1:22">
      <c r="A244" s="3">
        <v>999229588171342</v>
      </c>
      <c r="B244" s="1" t="s">
        <v>2784</v>
      </c>
      <c r="C244" s="1" t="s">
        <v>2790</v>
      </c>
      <c r="D244" s="1" t="s">
        <v>1962</v>
      </c>
      <c r="E244" s="1" t="s">
        <v>2791</v>
      </c>
      <c r="F244" s="1" t="s">
        <v>1813</v>
      </c>
      <c r="G244" s="1" t="s">
        <v>1611</v>
      </c>
      <c r="H244" s="1" t="s">
        <v>1483</v>
      </c>
      <c r="I244" s="1" t="s">
        <v>2792</v>
      </c>
      <c r="J244" s="1" t="s">
        <v>30</v>
      </c>
      <c r="K244" s="1" t="s">
        <v>2793</v>
      </c>
      <c r="L244" s="1" t="s">
        <v>2793</v>
      </c>
      <c r="M244" s="1" t="s">
        <v>1486</v>
      </c>
      <c r="N244" s="1" t="s">
        <v>1486</v>
      </c>
      <c r="O244" s="1" t="s">
        <v>1487</v>
      </c>
      <c r="P244" s="1" t="s">
        <v>1488</v>
      </c>
      <c r="Q244" s="1" t="s">
        <v>1489</v>
      </c>
      <c r="R244" s="1" t="s">
        <v>2794</v>
      </c>
      <c r="S244" s="1" t="s">
        <v>1491</v>
      </c>
      <c r="T244" s="1" t="s">
        <v>1492</v>
      </c>
      <c r="U244" s="1" t="s">
        <v>1493</v>
      </c>
      <c r="V244" s="1" t="s">
        <v>1523</v>
      </c>
    </row>
    <row r="245" s="1" customFormat="1" spans="1:22">
      <c r="A245" s="3">
        <v>999229582717794</v>
      </c>
      <c r="B245" s="1" t="s">
        <v>2784</v>
      </c>
      <c r="C245" s="1" t="s">
        <v>2795</v>
      </c>
      <c r="D245" s="1" t="s">
        <v>1929</v>
      </c>
      <c r="E245" s="1" t="s">
        <v>2796</v>
      </c>
      <c r="F245" s="1" t="s">
        <v>1524</v>
      </c>
      <c r="G245" s="1" t="s">
        <v>1495</v>
      </c>
      <c r="H245" s="1" t="s">
        <v>1483</v>
      </c>
      <c r="I245" s="1" t="s">
        <v>2797</v>
      </c>
      <c r="J245" s="1" t="s">
        <v>30</v>
      </c>
      <c r="K245" s="1" t="s">
        <v>2798</v>
      </c>
      <c r="L245" s="1" t="s">
        <v>2798</v>
      </c>
      <c r="M245" s="1" t="s">
        <v>1486</v>
      </c>
      <c r="N245" s="1" t="s">
        <v>1486</v>
      </c>
      <c r="O245" s="1" t="s">
        <v>1487</v>
      </c>
      <c r="P245" s="1" t="s">
        <v>1488</v>
      </c>
      <c r="Q245" s="1" t="s">
        <v>1489</v>
      </c>
      <c r="R245" s="1" t="s">
        <v>2799</v>
      </c>
      <c r="S245" s="1" t="s">
        <v>1491</v>
      </c>
      <c r="T245" s="1" t="s">
        <v>1492</v>
      </c>
      <c r="U245" s="1" t="s">
        <v>1493</v>
      </c>
      <c r="V245" s="1" t="s">
        <v>1934</v>
      </c>
    </row>
    <row r="246" s="1" customFormat="1" spans="1:22">
      <c r="A246" s="3">
        <v>999229565054983</v>
      </c>
      <c r="B246" s="1" t="s">
        <v>2800</v>
      </c>
      <c r="C246" s="1" t="s">
        <v>2801</v>
      </c>
      <c r="D246" s="1" t="s">
        <v>2802</v>
      </c>
      <c r="E246" s="1" t="s">
        <v>2803</v>
      </c>
      <c r="F246" s="1" t="s">
        <v>1577</v>
      </c>
      <c r="G246" s="1" t="s">
        <v>1524</v>
      </c>
      <c r="H246" s="1" t="s">
        <v>1483</v>
      </c>
      <c r="I246" s="1" t="s">
        <v>2804</v>
      </c>
      <c r="J246" s="1" t="s">
        <v>30</v>
      </c>
      <c r="K246" s="1" t="s">
        <v>2805</v>
      </c>
      <c r="L246" s="1" t="s">
        <v>2805</v>
      </c>
      <c r="M246" s="1" t="s">
        <v>1486</v>
      </c>
      <c r="N246" s="1" t="s">
        <v>1486</v>
      </c>
      <c r="O246" s="1" t="s">
        <v>1487</v>
      </c>
      <c r="P246" s="1" t="s">
        <v>1488</v>
      </c>
      <c r="Q246" s="1" t="s">
        <v>1489</v>
      </c>
      <c r="R246" s="1" t="s">
        <v>2806</v>
      </c>
      <c r="S246" s="1" t="s">
        <v>1491</v>
      </c>
      <c r="T246" s="1" t="s">
        <v>1492</v>
      </c>
      <c r="U246" s="1" t="s">
        <v>1493</v>
      </c>
      <c r="V246" s="1" t="s">
        <v>1605</v>
      </c>
    </row>
    <row r="247" s="1" customFormat="1" spans="1:22">
      <c r="A247" s="3">
        <v>999229557107913</v>
      </c>
      <c r="B247" s="1" t="s">
        <v>2800</v>
      </c>
      <c r="C247" s="1" t="s">
        <v>2807</v>
      </c>
      <c r="D247" s="1" t="s">
        <v>1901</v>
      </c>
      <c r="E247" s="1" t="s">
        <v>2808</v>
      </c>
      <c r="F247" s="1" t="s">
        <v>1577</v>
      </c>
      <c r="G247" s="1" t="s">
        <v>1537</v>
      </c>
      <c r="H247" s="1" t="s">
        <v>1483</v>
      </c>
      <c r="I247" s="1" t="s">
        <v>2809</v>
      </c>
      <c r="J247" s="1" t="s">
        <v>30</v>
      </c>
      <c r="K247" s="1" t="s">
        <v>2810</v>
      </c>
      <c r="L247" s="1" t="s">
        <v>2810</v>
      </c>
      <c r="M247" s="1" t="s">
        <v>1486</v>
      </c>
      <c r="N247" s="1" t="s">
        <v>1486</v>
      </c>
      <c r="O247" s="1" t="s">
        <v>1487</v>
      </c>
      <c r="P247" s="1" t="s">
        <v>1488</v>
      </c>
      <c r="Q247" s="1" t="s">
        <v>1489</v>
      </c>
      <c r="R247" s="1" t="s">
        <v>2811</v>
      </c>
      <c r="S247" s="1" t="s">
        <v>1491</v>
      </c>
      <c r="T247" s="1" t="s">
        <v>1492</v>
      </c>
      <c r="U247" s="1" t="s">
        <v>1493</v>
      </c>
      <c r="V247" s="1" t="s">
        <v>1494</v>
      </c>
    </row>
    <row r="248" s="1" customFormat="1" spans="1:22">
      <c r="A248" s="3">
        <v>999229543507708</v>
      </c>
      <c r="B248" s="1" t="s">
        <v>2812</v>
      </c>
      <c r="C248" s="1" t="s">
        <v>2813</v>
      </c>
      <c r="D248" s="1" t="s">
        <v>2814</v>
      </c>
      <c r="E248" s="1" t="s">
        <v>2815</v>
      </c>
      <c r="F248" s="1" t="s">
        <v>1611</v>
      </c>
      <c r="G248" s="1" t="s">
        <v>1577</v>
      </c>
      <c r="H248" s="1" t="s">
        <v>1483</v>
      </c>
      <c r="I248" s="1" t="s">
        <v>2816</v>
      </c>
      <c r="J248" s="1" t="s">
        <v>30</v>
      </c>
      <c r="K248" s="1" t="s">
        <v>2817</v>
      </c>
      <c r="L248" s="1" t="s">
        <v>2817</v>
      </c>
      <c r="M248" s="1" t="s">
        <v>1486</v>
      </c>
      <c r="N248" s="1" t="s">
        <v>1486</v>
      </c>
      <c r="O248" s="1" t="s">
        <v>1487</v>
      </c>
      <c r="P248" s="1" t="s">
        <v>1488</v>
      </c>
      <c r="Q248" s="1" t="s">
        <v>1489</v>
      </c>
      <c r="R248" s="1" t="s">
        <v>2818</v>
      </c>
      <c r="S248" s="1" t="s">
        <v>1491</v>
      </c>
      <c r="T248" s="1" t="s">
        <v>1492</v>
      </c>
      <c r="U248" s="1" t="s">
        <v>1493</v>
      </c>
      <c r="V248" s="1" t="s">
        <v>1494</v>
      </c>
    </row>
    <row r="249" s="1" customFormat="1" spans="1:22">
      <c r="A249" s="3">
        <v>999229539584558</v>
      </c>
      <c r="B249" s="1" t="s">
        <v>2812</v>
      </c>
      <c r="C249" s="1" t="s">
        <v>2819</v>
      </c>
      <c r="D249" s="1" t="s">
        <v>2820</v>
      </c>
      <c r="E249" s="1" t="s">
        <v>2821</v>
      </c>
      <c r="F249" s="1" t="s">
        <v>1524</v>
      </c>
      <c r="G249" s="1" t="s">
        <v>1478</v>
      </c>
      <c r="H249" s="1" t="s">
        <v>1483</v>
      </c>
      <c r="I249" s="1" t="s">
        <v>2822</v>
      </c>
      <c r="J249" s="1" t="s">
        <v>30</v>
      </c>
      <c r="K249" s="1" t="s">
        <v>2823</v>
      </c>
      <c r="L249" s="1" t="s">
        <v>2823</v>
      </c>
      <c r="M249" s="1" t="s">
        <v>1486</v>
      </c>
      <c r="N249" s="1" t="s">
        <v>1486</v>
      </c>
      <c r="O249" s="1" t="s">
        <v>1487</v>
      </c>
      <c r="P249" s="1" t="s">
        <v>1488</v>
      </c>
      <c r="Q249" s="1" t="s">
        <v>1489</v>
      </c>
      <c r="R249" s="1" t="s">
        <v>2824</v>
      </c>
      <c r="S249" s="1" t="s">
        <v>1491</v>
      </c>
      <c r="T249" s="1" t="s">
        <v>1492</v>
      </c>
      <c r="U249" s="1" t="s">
        <v>1493</v>
      </c>
      <c r="V249" s="1" t="s">
        <v>1494</v>
      </c>
    </row>
    <row r="250" s="1" customFormat="1" spans="1:22">
      <c r="A250" s="3">
        <v>999229496079492</v>
      </c>
      <c r="B250" s="1" t="s">
        <v>2825</v>
      </c>
      <c r="C250" s="1" t="s">
        <v>2826</v>
      </c>
      <c r="D250" s="1" t="s">
        <v>1929</v>
      </c>
      <c r="E250" s="1" t="s">
        <v>2827</v>
      </c>
      <c r="F250" s="1" t="s">
        <v>1759</v>
      </c>
      <c r="G250" s="1" t="s">
        <v>1611</v>
      </c>
      <c r="H250" s="1" t="s">
        <v>1483</v>
      </c>
      <c r="I250" s="1" t="s">
        <v>2828</v>
      </c>
      <c r="J250" s="1" t="s">
        <v>30</v>
      </c>
      <c r="K250" s="1" t="s">
        <v>2829</v>
      </c>
      <c r="L250" s="1" t="s">
        <v>2829</v>
      </c>
      <c r="M250" s="1" t="s">
        <v>1486</v>
      </c>
      <c r="N250" s="1" t="s">
        <v>1486</v>
      </c>
      <c r="O250" s="1" t="s">
        <v>1487</v>
      </c>
      <c r="P250" s="1" t="s">
        <v>1488</v>
      </c>
      <c r="Q250" s="1" t="s">
        <v>1489</v>
      </c>
      <c r="R250" s="1" t="s">
        <v>2830</v>
      </c>
      <c r="S250" s="1" t="s">
        <v>1491</v>
      </c>
      <c r="T250" s="1" t="s">
        <v>1492</v>
      </c>
      <c r="U250" s="1" t="s">
        <v>1493</v>
      </c>
      <c r="V250" s="1" t="s">
        <v>1934</v>
      </c>
    </row>
    <row r="251" s="1" customFormat="1" spans="1:22">
      <c r="A251" s="3">
        <v>999229492157134</v>
      </c>
      <c r="B251" s="1" t="s">
        <v>2831</v>
      </c>
      <c r="C251" s="1" t="s">
        <v>2832</v>
      </c>
      <c r="D251" s="1" t="s">
        <v>2833</v>
      </c>
      <c r="E251" s="1" t="s">
        <v>2834</v>
      </c>
      <c r="F251" s="1" t="s">
        <v>1478</v>
      </c>
      <c r="G251" s="1" t="s">
        <v>1482</v>
      </c>
      <c r="H251" s="1" t="s">
        <v>1483</v>
      </c>
      <c r="I251" s="1" t="s">
        <v>2835</v>
      </c>
      <c r="J251" s="1" t="s">
        <v>30</v>
      </c>
      <c r="K251" s="1" t="s">
        <v>2836</v>
      </c>
      <c r="L251" s="1" t="s">
        <v>2836</v>
      </c>
      <c r="M251" s="1" t="s">
        <v>1486</v>
      </c>
      <c r="N251" s="1" t="s">
        <v>1486</v>
      </c>
      <c r="O251" s="1" t="s">
        <v>1487</v>
      </c>
      <c r="P251" s="1" t="s">
        <v>1488</v>
      </c>
      <c r="Q251" s="1" t="s">
        <v>1489</v>
      </c>
      <c r="R251" s="1" t="s">
        <v>2837</v>
      </c>
      <c r="S251" s="1" t="s">
        <v>1491</v>
      </c>
      <c r="T251" s="1" t="s">
        <v>1492</v>
      </c>
      <c r="U251" s="1" t="s">
        <v>1493</v>
      </c>
      <c r="V251" s="1" t="s">
        <v>1523</v>
      </c>
    </row>
    <row r="252" s="1" customFormat="1" spans="1:22">
      <c r="A252" s="3">
        <v>29481808442</v>
      </c>
      <c r="B252" s="1" t="s">
        <v>2831</v>
      </c>
      <c r="C252" s="1" t="s">
        <v>2838</v>
      </c>
      <c r="D252" s="1" t="s">
        <v>2839</v>
      </c>
      <c r="E252" s="1" t="s">
        <v>2840</v>
      </c>
      <c r="F252" s="1" t="s">
        <v>1759</v>
      </c>
      <c r="G252" s="1" t="s">
        <v>1537</v>
      </c>
      <c r="H252" s="1" t="s">
        <v>1483</v>
      </c>
      <c r="I252" s="1" t="s">
        <v>2841</v>
      </c>
      <c r="J252" s="1" t="s">
        <v>30</v>
      </c>
      <c r="K252" s="1" t="s">
        <v>2842</v>
      </c>
      <c r="L252" s="1" t="s">
        <v>2842</v>
      </c>
      <c r="M252" s="1" t="s">
        <v>1486</v>
      </c>
      <c r="N252" s="1" t="s">
        <v>1486</v>
      </c>
      <c r="O252" s="1" t="s">
        <v>1487</v>
      </c>
      <c r="P252" s="1" t="s">
        <v>1488</v>
      </c>
      <c r="Q252" s="1" t="s">
        <v>1489</v>
      </c>
      <c r="R252" s="1" t="s">
        <v>2843</v>
      </c>
      <c r="S252" s="1" t="s">
        <v>1491</v>
      </c>
      <c r="T252" s="1" t="s">
        <v>1492</v>
      </c>
      <c r="U252" s="1" t="s">
        <v>1493</v>
      </c>
      <c r="V252" s="1" t="s">
        <v>1494</v>
      </c>
    </row>
    <row r="253" s="1" customFormat="1" spans="1:22">
      <c r="A253" s="3">
        <v>999229474152506</v>
      </c>
      <c r="B253" s="1" t="s">
        <v>2844</v>
      </c>
      <c r="C253" s="1" t="s">
        <v>2845</v>
      </c>
      <c r="D253" s="1" t="s">
        <v>2542</v>
      </c>
      <c r="E253" s="1" t="s">
        <v>2846</v>
      </c>
      <c r="F253" s="1" t="s">
        <v>1537</v>
      </c>
      <c r="G253" s="1" t="s">
        <v>1524</v>
      </c>
      <c r="H253" s="1" t="s">
        <v>1483</v>
      </c>
      <c r="I253" s="1" t="s">
        <v>2847</v>
      </c>
      <c r="J253" s="1" t="s">
        <v>30</v>
      </c>
      <c r="K253" s="1" t="s">
        <v>2848</v>
      </c>
      <c r="L253" s="1" t="s">
        <v>2848</v>
      </c>
      <c r="M253" s="1" t="s">
        <v>1486</v>
      </c>
      <c r="N253" s="1" t="s">
        <v>1486</v>
      </c>
      <c r="O253" s="1" t="s">
        <v>1487</v>
      </c>
      <c r="P253" s="1" t="s">
        <v>1488</v>
      </c>
      <c r="Q253" s="1" t="s">
        <v>1489</v>
      </c>
      <c r="R253" s="1" t="s">
        <v>2849</v>
      </c>
      <c r="S253" s="1" t="s">
        <v>1491</v>
      </c>
      <c r="T253" s="1" t="s">
        <v>1492</v>
      </c>
      <c r="U253" s="1" t="s">
        <v>1493</v>
      </c>
      <c r="V253" s="1" t="s">
        <v>1628</v>
      </c>
    </row>
    <row r="254" s="1" customFormat="1" spans="1:22">
      <c r="A254" s="3">
        <v>999229465286083</v>
      </c>
      <c r="B254" s="1" t="s">
        <v>2844</v>
      </c>
      <c r="C254" s="1" t="s">
        <v>2850</v>
      </c>
      <c r="D254" s="1" t="s">
        <v>2851</v>
      </c>
      <c r="E254" s="1" t="s">
        <v>2852</v>
      </c>
      <c r="F254" s="1" t="s">
        <v>1611</v>
      </c>
      <c r="G254" s="1" t="s">
        <v>1577</v>
      </c>
      <c r="H254" s="1" t="s">
        <v>1483</v>
      </c>
      <c r="I254" s="1" t="s">
        <v>2853</v>
      </c>
      <c r="J254" s="1" t="s">
        <v>30</v>
      </c>
      <c r="K254" s="1" t="s">
        <v>2854</v>
      </c>
      <c r="L254" s="1" t="s">
        <v>1487</v>
      </c>
      <c r="M254" s="1" t="s">
        <v>2855</v>
      </c>
      <c r="N254" s="1" t="s">
        <v>2856</v>
      </c>
      <c r="O254" s="1" t="s">
        <v>1487</v>
      </c>
      <c r="P254" s="1" t="s">
        <v>1488</v>
      </c>
      <c r="Q254" s="1" t="s">
        <v>1489</v>
      </c>
      <c r="R254" s="1" t="s">
        <v>2857</v>
      </c>
      <c r="S254" s="1" t="s">
        <v>1491</v>
      </c>
      <c r="T254" s="1" t="s">
        <v>1492</v>
      </c>
      <c r="U254" s="1" t="s">
        <v>1493</v>
      </c>
      <c r="V254" s="1" t="s">
        <v>1494</v>
      </c>
    </row>
    <row r="255" s="1" customFormat="1" spans="1:22">
      <c r="A255" s="3">
        <v>999229464830849</v>
      </c>
      <c r="B255" s="1" t="s">
        <v>2844</v>
      </c>
      <c r="C255" s="1" t="s">
        <v>2858</v>
      </c>
      <c r="D255" s="1" t="s">
        <v>1929</v>
      </c>
      <c r="E255" s="1" t="s">
        <v>2859</v>
      </c>
      <c r="F255" s="1" t="s">
        <v>1537</v>
      </c>
      <c r="G255" s="1" t="s">
        <v>1524</v>
      </c>
      <c r="H255" s="1" t="s">
        <v>1483</v>
      </c>
      <c r="I255" s="1" t="s">
        <v>2860</v>
      </c>
      <c r="J255" s="1" t="s">
        <v>30</v>
      </c>
      <c r="K255" s="1" t="s">
        <v>2861</v>
      </c>
      <c r="L255" s="1" t="s">
        <v>2861</v>
      </c>
      <c r="M255" s="1" t="s">
        <v>1486</v>
      </c>
      <c r="N255" s="1" t="s">
        <v>1486</v>
      </c>
      <c r="O255" s="1" t="s">
        <v>1487</v>
      </c>
      <c r="P255" s="1" t="s">
        <v>1488</v>
      </c>
      <c r="Q255" s="1" t="s">
        <v>1489</v>
      </c>
      <c r="R255" s="1" t="s">
        <v>2862</v>
      </c>
      <c r="S255" s="1" t="s">
        <v>1491</v>
      </c>
      <c r="T255" s="1" t="s">
        <v>1492</v>
      </c>
      <c r="U255" s="1" t="s">
        <v>1493</v>
      </c>
      <c r="V255" s="1" t="s">
        <v>1934</v>
      </c>
    </row>
    <row r="256" s="1" customFormat="1" spans="1:22">
      <c r="A256" s="1" t="s">
        <v>2863</v>
      </c>
      <c r="B256" s="1" t="s">
        <v>2864</v>
      </c>
      <c r="C256" s="1" t="s">
        <v>2865</v>
      </c>
      <c r="D256" s="1" t="s">
        <v>2866</v>
      </c>
      <c r="E256" s="1" t="s">
        <v>2867</v>
      </c>
      <c r="F256" s="1" t="s">
        <v>1813</v>
      </c>
      <c r="G256" s="1" t="s">
        <v>1658</v>
      </c>
      <c r="H256" s="1" t="s">
        <v>1483</v>
      </c>
      <c r="I256" s="1" t="s">
        <v>1487</v>
      </c>
      <c r="J256" s="1" t="s">
        <v>2335</v>
      </c>
      <c r="K256" s="1" t="s">
        <v>1487</v>
      </c>
      <c r="L256" s="1" t="s">
        <v>1487</v>
      </c>
      <c r="M256" s="1" t="s">
        <v>1486</v>
      </c>
      <c r="N256" s="1" t="s">
        <v>1486</v>
      </c>
      <c r="O256" s="1" t="s">
        <v>1487</v>
      </c>
      <c r="P256" s="1" t="s">
        <v>1488</v>
      </c>
      <c r="Q256" s="1" t="s">
        <v>1489</v>
      </c>
      <c r="R256" s="1" t="s">
        <v>2868</v>
      </c>
      <c r="S256" s="1" t="s">
        <v>1491</v>
      </c>
      <c r="T256" s="1" t="s">
        <v>1492</v>
      </c>
      <c r="U256" s="1" t="s">
        <v>1493</v>
      </c>
      <c r="V256" s="1" t="s">
        <v>1494</v>
      </c>
    </row>
    <row r="257" s="1" customFormat="1" spans="1:22">
      <c r="A257" s="3">
        <v>999229456824285</v>
      </c>
      <c r="B257" s="1" t="s">
        <v>2869</v>
      </c>
      <c r="C257" s="1" t="s">
        <v>2870</v>
      </c>
      <c r="D257" s="1" t="s">
        <v>2871</v>
      </c>
      <c r="E257" s="1" t="s">
        <v>2872</v>
      </c>
      <c r="F257" s="1" t="s">
        <v>1524</v>
      </c>
      <c r="G257" s="1" t="s">
        <v>1478</v>
      </c>
      <c r="H257" s="1" t="s">
        <v>1483</v>
      </c>
      <c r="I257" s="1" t="s">
        <v>2873</v>
      </c>
      <c r="J257" s="1" t="s">
        <v>30</v>
      </c>
      <c r="K257" s="1" t="s">
        <v>2874</v>
      </c>
      <c r="L257" s="1" t="s">
        <v>2874</v>
      </c>
      <c r="M257" s="1" t="s">
        <v>1486</v>
      </c>
      <c r="N257" s="1" t="s">
        <v>1486</v>
      </c>
      <c r="O257" s="1" t="s">
        <v>1487</v>
      </c>
      <c r="P257" s="1" t="s">
        <v>1488</v>
      </c>
      <c r="Q257" s="1" t="s">
        <v>1489</v>
      </c>
      <c r="R257" s="1" t="s">
        <v>2875</v>
      </c>
      <c r="S257" s="1" t="s">
        <v>1491</v>
      </c>
      <c r="T257" s="1" t="s">
        <v>1492</v>
      </c>
      <c r="U257" s="1" t="s">
        <v>1493</v>
      </c>
      <c r="V257" s="1" t="s">
        <v>1494</v>
      </c>
    </row>
    <row r="258" s="1" customFormat="1" spans="1:22">
      <c r="A258" s="3">
        <v>999229455891406</v>
      </c>
      <c r="B258" s="1" t="s">
        <v>2869</v>
      </c>
      <c r="C258" s="1" t="s">
        <v>2876</v>
      </c>
      <c r="D258" s="1" t="s">
        <v>1715</v>
      </c>
      <c r="E258" s="1" t="s">
        <v>2877</v>
      </c>
      <c r="F258" s="1" t="s">
        <v>1537</v>
      </c>
      <c r="G258" s="1" t="s">
        <v>1495</v>
      </c>
      <c r="H258" s="1" t="s">
        <v>1483</v>
      </c>
      <c r="I258" s="1" t="s">
        <v>2878</v>
      </c>
      <c r="J258" s="1" t="s">
        <v>30</v>
      </c>
      <c r="K258" s="1" t="s">
        <v>2879</v>
      </c>
      <c r="L258" s="1" t="s">
        <v>2879</v>
      </c>
      <c r="M258" s="1" t="s">
        <v>1486</v>
      </c>
      <c r="N258" s="1" t="s">
        <v>1486</v>
      </c>
      <c r="O258" s="1" t="s">
        <v>1487</v>
      </c>
      <c r="P258" s="1" t="s">
        <v>1488</v>
      </c>
      <c r="Q258" s="1" t="s">
        <v>1489</v>
      </c>
      <c r="R258" s="1" t="s">
        <v>2880</v>
      </c>
      <c r="S258" s="1" t="s">
        <v>1491</v>
      </c>
      <c r="T258" s="1" t="s">
        <v>1492</v>
      </c>
      <c r="U258" s="1" t="s">
        <v>1493</v>
      </c>
      <c r="V258" s="1" t="s">
        <v>1494</v>
      </c>
    </row>
    <row r="259" s="1" customFormat="1" spans="1:22">
      <c r="A259" s="3">
        <v>999229451776447</v>
      </c>
      <c r="B259" s="1" t="s">
        <v>2881</v>
      </c>
      <c r="C259" s="1" t="s">
        <v>2882</v>
      </c>
      <c r="D259" s="1" t="s">
        <v>2883</v>
      </c>
      <c r="E259" s="1" t="s">
        <v>2884</v>
      </c>
      <c r="F259" s="1" t="s">
        <v>1759</v>
      </c>
      <c r="G259" s="1" t="s">
        <v>1577</v>
      </c>
      <c r="H259" s="1" t="s">
        <v>1483</v>
      </c>
      <c r="I259" s="1" t="s">
        <v>2885</v>
      </c>
      <c r="J259" s="1" t="s">
        <v>30</v>
      </c>
      <c r="K259" s="1" t="s">
        <v>2886</v>
      </c>
      <c r="L259" s="1" t="s">
        <v>2886</v>
      </c>
      <c r="M259" s="1" t="s">
        <v>1486</v>
      </c>
      <c r="N259" s="1" t="s">
        <v>1486</v>
      </c>
      <c r="O259" s="1" t="s">
        <v>1487</v>
      </c>
      <c r="P259" s="1" t="s">
        <v>1488</v>
      </c>
      <c r="Q259" s="1" t="s">
        <v>1489</v>
      </c>
      <c r="R259" s="1" t="s">
        <v>2887</v>
      </c>
      <c r="S259" s="1" t="s">
        <v>1491</v>
      </c>
      <c r="T259" s="1" t="s">
        <v>1492</v>
      </c>
      <c r="U259" s="1" t="s">
        <v>1493</v>
      </c>
      <c r="V259" s="1" t="s">
        <v>1494</v>
      </c>
    </row>
    <row r="260" s="1" customFormat="1" spans="1:22">
      <c r="A260" s="3">
        <v>999229443400782</v>
      </c>
      <c r="B260" s="1" t="s">
        <v>2888</v>
      </c>
      <c r="C260" s="1" t="s">
        <v>2889</v>
      </c>
      <c r="D260" s="1" t="s">
        <v>2890</v>
      </c>
      <c r="E260" s="1" t="s">
        <v>2891</v>
      </c>
      <c r="F260" s="1" t="s">
        <v>1611</v>
      </c>
      <c r="G260" s="1" t="s">
        <v>1577</v>
      </c>
      <c r="H260" s="1" t="s">
        <v>1483</v>
      </c>
      <c r="I260" s="1" t="s">
        <v>2892</v>
      </c>
      <c r="J260" s="1" t="s">
        <v>30</v>
      </c>
      <c r="K260" s="1" t="s">
        <v>2893</v>
      </c>
      <c r="L260" s="1" t="s">
        <v>2893</v>
      </c>
      <c r="M260" s="1" t="s">
        <v>1486</v>
      </c>
      <c r="N260" s="1" t="s">
        <v>1486</v>
      </c>
      <c r="O260" s="1" t="s">
        <v>1487</v>
      </c>
      <c r="P260" s="1" t="s">
        <v>1488</v>
      </c>
      <c r="Q260" s="1" t="s">
        <v>1489</v>
      </c>
      <c r="R260" s="1" t="s">
        <v>2894</v>
      </c>
      <c r="S260" s="1" t="s">
        <v>1491</v>
      </c>
      <c r="T260" s="1" t="s">
        <v>1492</v>
      </c>
      <c r="U260" s="1" t="s">
        <v>1493</v>
      </c>
      <c r="V260" s="1" t="s">
        <v>1605</v>
      </c>
    </row>
    <row r="261" s="1" customFormat="1" spans="1:22">
      <c r="A261" s="3">
        <v>999229442727117</v>
      </c>
      <c r="B261" s="1" t="s">
        <v>2888</v>
      </c>
      <c r="C261" s="1" t="s">
        <v>2895</v>
      </c>
      <c r="D261" s="1" t="s">
        <v>2851</v>
      </c>
      <c r="E261" s="1" t="s">
        <v>2896</v>
      </c>
      <c r="F261" s="1" t="s">
        <v>1759</v>
      </c>
      <c r="G261" s="1" t="s">
        <v>1577</v>
      </c>
      <c r="H261" s="1" t="s">
        <v>1483</v>
      </c>
      <c r="I261" s="1" t="s">
        <v>2897</v>
      </c>
      <c r="J261" s="1" t="s">
        <v>30</v>
      </c>
      <c r="K261" s="1" t="s">
        <v>2898</v>
      </c>
      <c r="L261" s="1" t="s">
        <v>2898</v>
      </c>
      <c r="M261" s="1" t="s">
        <v>1486</v>
      </c>
      <c r="N261" s="1" t="s">
        <v>1486</v>
      </c>
      <c r="O261" s="1" t="s">
        <v>1487</v>
      </c>
      <c r="P261" s="1" t="s">
        <v>1488</v>
      </c>
      <c r="Q261" s="1" t="s">
        <v>1489</v>
      </c>
      <c r="R261" s="1" t="s">
        <v>2899</v>
      </c>
      <c r="S261" s="1" t="s">
        <v>1491</v>
      </c>
      <c r="T261" s="1" t="s">
        <v>1492</v>
      </c>
      <c r="U261" s="1" t="s">
        <v>1493</v>
      </c>
      <c r="V261" s="1" t="s">
        <v>1494</v>
      </c>
    </row>
    <row r="262" s="1" customFormat="1" spans="1:22">
      <c r="A262" s="3">
        <v>999229439436955</v>
      </c>
      <c r="B262" s="1" t="s">
        <v>2900</v>
      </c>
      <c r="C262" s="1" t="s">
        <v>2901</v>
      </c>
      <c r="D262" s="1" t="s">
        <v>1840</v>
      </c>
      <c r="E262" s="1" t="s">
        <v>2902</v>
      </c>
      <c r="F262" s="1" t="s">
        <v>1813</v>
      </c>
      <c r="G262" s="1" t="s">
        <v>1611</v>
      </c>
      <c r="H262" s="1" t="s">
        <v>1483</v>
      </c>
      <c r="I262" s="1" t="s">
        <v>2903</v>
      </c>
      <c r="J262" s="1" t="s">
        <v>30</v>
      </c>
      <c r="K262" s="1" t="s">
        <v>2904</v>
      </c>
      <c r="L262" s="1" t="s">
        <v>2904</v>
      </c>
      <c r="M262" s="1" t="s">
        <v>1486</v>
      </c>
      <c r="N262" s="1" t="s">
        <v>1486</v>
      </c>
      <c r="O262" s="1" t="s">
        <v>1487</v>
      </c>
      <c r="P262" s="1" t="s">
        <v>1488</v>
      </c>
      <c r="Q262" s="1" t="s">
        <v>1489</v>
      </c>
      <c r="R262" s="1" t="s">
        <v>2905</v>
      </c>
      <c r="S262" s="1" t="s">
        <v>1491</v>
      </c>
      <c r="T262" s="1" t="s">
        <v>1492</v>
      </c>
      <c r="U262" s="1" t="s">
        <v>1493</v>
      </c>
      <c r="V262" s="1" t="s">
        <v>1494</v>
      </c>
    </row>
    <row r="263" s="1" customFormat="1" spans="1:22">
      <c r="A263" s="3">
        <v>999229438914640</v>
      </c>
      <c r="B263" s="1" t="s">
        <v>2900</v>
      </c>
      <c r="C263" s="1" t="s">
        <v>2906</v>
      </c>
      <c r="D263" s="1" t="s">
        <v>2907</v>
      </c>
      <c r="E263" s="1" t="s">
        <v>2908</v>
      </c>
      <c r="F263" s="1" t="s">
        <v>1759</v>
      </c>
      <c r="G263" s="1" t="s">
        <v>1577</v>
      </c>
      <c r="H263" s="1" t="s">
        <v>1483</v>
      </c>
      <c r="I263" s="1" t="s">
        <v>2909</v>
      </c>
      <c r="J263" s="1" t="s">
        <v>30</v>
      </c>
      <c r="K263" s="1" t="s">
        <v>2910</v>
      </c>
      <c r="L263" s="1" t="s">
        <v>2910</v>
      </c>
      <c r="M263" s="1" t="s">
        <v>1486</v>
      </c>
      <c r="N263" s="1" t="s">
        <v>1486</v>
      </c>
      <c r="O263" s="1" t="s">
        <v>1487</v>
      </c>
      <c r="P263" s="1" t="s">
        <v>1488</v>
      </c>
      <c r="Q263" s="1" t="s">
        <v>1489</v>
      </c>
      <c r="R263" s="1" t="s">
        <v>2911</v>
      </c>
      <c r="S263" s="1" t="s">
        <v>1491</v>
      </c>
      <c r="T263" s="1" t="s">
        <v>1492</v>
      </c>
      <c r="U263" s="1" t="s">
        <v>1493</v>
      </c>
      <c r="V263" s="1" t="s">
        <v>1494</v>
      </c>
    </row>
    <row r="264" s="1" customFormat="1" spans="1:22">
      <c r="A264" s="3">
        <v>999229438839262</v>
      </c>
      <c r="B264" s="1" t="s">
        <v>2900</v>
      </c>
      <c r="C264" s="1" t="s">
        <v>2912</v>
      </c>
      <c r="D264" s="1" t="s">
        <v>2907</v>
      </c>
      <c r="E264" s="1" t="s">
        <v>2913</v>
      </c>
      <c r="F264" s="1" t="s">
        <v>1759</v>
      </c>
      <c r="G264" s="1" t="s">
        <v>1577</v>
      </c>
      <c r="H264" s="1" t="s">
        <v>1483</v>
      </c>
      <c r="I264" s="1" t="s">
        <v>2909</v>
      </c>
      <c r="J264" s="1" t="s">
        <v>30</v>
      </c>
      <c r="K264" s="1" t="s">
        <v>2910</v>
      </c>
      <c r="L264" s="1" t="s">
        <v>2910</v>
      </c>
      <c r="M264" s="1" t="s">
        <v>1486</v>
      </c>
      <c r="N264" s="1" t="s">
        <v>1486</v>
      </c>
      <c r="O264" s="1" t="s">
        <v>1487</v>
      </c>
      <c r="P264" s="1" t="s">
        <v>1488</v>
      </c>
      <c r="Q264" s="1" t="s">
        <v>1489</v>
      </c>
      <c r="R264" s="1" t="s">
        <v>2914</v>
      </c>
      <c r="S264" s="1" t="s">
        <v>1491</v>
      </c>
      <c r="T264" s="1" t="s">
        <v>1492</v>
      </c>
      <c r="U264" s="1" t="s">
        <v>1493</v>
      </c>
      <c r="V264" s="1" t="s">
        <v>1494</v>
      </c>
    </row>
    <row r="265" s="1" customFormat="1" spans="1:22">
      <c r="A265" s="3">
        <v>999229438193055</v>
      </c>
      <c r="B265" s="1" t="s">
        <v>2900</v>
      </c>
      <c r="C265" s="1" t="s">
        <v>2915</v>
      </c>
      <c r="D265" s="1" t="s">
        <v>1962</v>
      </c>
      <c r="E265" s="1" t="s">
        <v>2916</v>
      </c>
      <c r="F265" s="1" t="s">
        <v>1658</v>
      </c>
      <c r="G265" s="1" t="s">
        <v>1577</v>
      </c>
      <c r="H265" s="1" t="s">
        <v>1483</v>
      </c>
      <c r="I265" s="1" t="s">
        <v>2917</v>
      </c>
      <c r="J265" s="1" t="s">
        <v>30</v>
      </c>
      <c r="K265" s="1" t="s">
        <v>2918</v>
      </c>
      <c r="L265" s="1" t="s">
        <v>2918</v>
      </c>
      <c r="M265" s="1" t="s">
        <v>1486</v>
      </c>
      <c r="N265" s="1" t="s">
        <v>1486</v>
      </c>
      <c r="O265" s="1" t="s">
        <v>1487</v>
      </c>
      <c r="P265" s="1" t="s">
        <v>1488</v>
      </c>
      <c r="Q265" s="1" t="s">
        <v>1489</v>
      </c>
      <c r="R265" s="1" t="s">
        <v>2919</v>
      </c>
      <c r="S265" s="1" t="s">
        <v>1491</v>
      </c>
      <c r="T265" s="1" t="s">
        <v>1492</v>
      </c>
      <c r="U265" s="1" t="s">
        <v>1493</v>
      </c>
      <c r="V265" s="1" t="s">
        <v>1523</v>
      </c>
    </row>
    <row r="266" s="1" customFormat="1" spans="1:22">
      <c r="A266" s="3">
        <v>999229435901797</v>
      </c>
      <c r="B266" s="1" t="s">
        <v>2920</v>
      </c>
      <c r="C266" s="1" t="s">
        <v>2921</v>
      </c>
      <c r="D266" s="1" t="s">
        <v>2922</v>
      </c>
      <c r="E266" s="1" t="s">
        <v>2923</v>
      </c>
      <c r="F266" s="1" t="s">
        <v>1813</v>
      </c>
      <c r="G266" s="1" t="s">
        <v>1611</v>
      </c>
      <c r="H266" s="1" t="s">
        <v>1483</v>
      </c>
      <c r="I266" s="1" t="s">
        <v>2924</v>
      </c>
      <c r="J266" s="1" t="s">
        <v>30</v>
      </c>
      <c r="K266" s="1" t="s">
        <v>2925</v>
      </c>
      <c r="L266" s="1" t="s">
        <v>2925</v>
      </c>
      <c r="M266" s="1" t="s">
        <v>1486</v>
      </c>
      <c r="N266" s="1" t="s">
        <v>1486</v>
      </c>
      <c r="O266" s="1" t="s">
        <v>1487</v>
      </c>
      <c r="P266" s="1" t="s">
        <v>1488</v>
      </c>
      <c r="Q266" s="1" t="s">
        <v>1489</v>
      </c>
      <c r="R266" s="1" t="s">
        <v>2926</v>
      </c>
      <c r="S266" s="1" t="s">
        <v>1491</v>
      </c>
      <c r="T266" s="1" t="s">
        <v>1492</v>
      </c>
      <c r="U266" s="1" t="s">
        <v>1493</v>
      </c>
      <c r="V266" s="1" t="s">
        <v>1494</v>
      </c>
    </row>
    <row r="267" s="1" customFormat="1" spans="1:22">
      <c r="A267" s="3">
        <v>999229433692952</v>
      </c>
      <c r="B267" s="1" t="s">
        <v>2920</v>
      </c>
      <c r="C267" s="1" t="s">
        <v>2927</v>
      </c>
      <c r="D267" s="1" t="s">
        <v>2928</v>
      </c>
      <c r="E267" s="1" t="s">
        <v>2929</v>
      </c>
      <c r="F267" s="1" t="s">
        <v>1759</v>
      </c>
      <c r="G267" s="1" t="s">
        <v>1524</v>
      </c>
      <c r="H267" s="1" t="s">
        <v>1483</v>
      </c>
      <c r="I267" s="1" t="s">
        <v>2930</v>
      </c>
      <c r="J267" s="1" t="s">
        <v>30</v>
      </c>
      <c r="K267" s="1" t="s">
        <v>2931</v>
      </c>
      <c r="L267" s="1" t="s">
        <v>2931</v>
      </c>
      <c r="M267" s="1" t="s">
        <v>1486</v>
      </c>
      <c r="N267" s="1" t="s">
        <v>1486</v>
      </c>
      <c r="O267" s="1" t="s">
        <v>1487</v>
      </c>
      <c r="P267" s="1" t="s">
        <v>1488</v>
      </c>
      <c r="Q267" s="1" t="s">
        <v>1489</v>
      </c>
      <c r="R267" s="1" t="s">
        <v>2932</v>
      </c>
      <c r="S267" s="1" t="s">
        <v>1491</v>
      </c>
      <c r="T267" s="1" t="s">
        <v>1492</v>
      </c>
      <c r="U267" s="1" t="s">
        <v>1493</v>
      </c>
      <c r="V267" s="1" t="s">
        <v>1605</v>
      </c>
    </row>
    <row r="268" s="1" customFormat="1" spans="1:22">
      <c r="A268" s="3">
        <v>999229433544956</v>
      </c>
      <c r="B268" s="1" t="s">
        <v>2920</v>
      </c>
      <c r="C268" s="1" t="s">
        <v>2933</v>
      </c>
      <c r="D268" s="1" t="s">
        <v>2883</v>
      </c>
      <c r="E268" s="1" t="s">
        <v>2934</v>
      </c>
      <c r="F268" s="1" t="s">
        <v>1537</v>
      </c>
      <c r="G268" s="1" t="s">
        <v>1478</v>
      </c>
      <c r="H268" s="1" t="s">
        <v>1483</v>
      </c>
      <c r="I268" s="1" t="s">
        <v>2935</v>
      </c>
      <c r="J268" s="1" t="s">
        <v>30</v>
      </c>
      <c r="K268" s="1" t="s">
        <v>2936</v>
      </c>
      <c r="L268" s="1" t="s">
        <v>2936</v>
      </c>
      <c r="M268" s="1" t="s">
        <v>1486</v>
      </c>
      <c r="N268" s="1" t="s">
        <v>1486</v>
      </c>
      <c r="O268" s="1" t="s">
        <v>1487</v>
      </c>
      <c r="P268" s="1" t="s">
        <v>1488</v>
      </c>
      <c r="Q268" s="1" t="s">
        <v>1489</v>
      </c>
      <c r="R268" s="1" t="s">
        <v>2937</v>
      </c>
      <c r="S268" s="1" t="s">
        <v>1491</v>
      </c>
      <c r="T268" s="1" t="s">
        <v>1492</v>
      </c>
      <c r="U268" s="1" t="s">
        <v>1493</v>
      </c>
      <c r="V268" s="1" t="s">
        <v>1494</v>
      </c>
    </row>
    <row r="269" s="1" customFormat="1" spans="1:22">
      <c r="A269" s="3">
        <v>999229409081789</v>
      </c>
      <c r="B269" s="1" t="s">
        <v>2938</v>
      </c>
      <c r="C269" s="1" t="s">
        <v>2939</v>
      </c>
      <c r="D269" s="1" t="s">
        <v>2883</v>
      </c>
      <c r="E269" s="1" t="s">
        <v>2940</v>
      </c>
      <c r="F269" s="1" t="s">
        <v>1658</v>
      </c>
      <c r="G269" s="1" t="s">
        <v>1577</v>
      </c>
      <c r="H269" s="1" t="s">
        <v>1483</v>
      </c>
      <c r="I269" s="1" t="s">
        <v>2941</v>
      </c>
      <c r="J269" s="1" t="s">
        <v>30</v>
      </c>
      <c r="K269" s="1" t="s">
        <v>2942</v>
      </c>
      <c r="L269" s="1" t="s">
        <v>2942</v>
      </c>
      <c r="M269" s="1" t="s">
        <v>1486</v>
      </c>
      <c r="N269" s="1" t="s">
        <v>1486</v>
      </c>
      <c r="O269" s="1" t="s">
        <v>1487</v>
      </c>
      <c r="P269" s="1" t="s">
        <v>1488</v>
      </c>
      <c r="Q269" s="1" t="s">
        <v>1489</v>
      </c>
      <c r="R269" s="1" t="s">
        <v>2943</v>
      </c>
      <c r="S269" s="1" t="s">
        <v>1491</v>
      </c>
      <c r="T269" s="1" t="s">
        <v>1492</v>
      </c>
      <c r="U269" s="1" t="s">
        <v>1493</v>
      </c>
      <c r="V269" s="1" t="s">
        <v>1494</v>
      </c>
    </row>
    <row r="270" s="1" customFormat="1" spans="1:22">
      <c r="A270" s="3">
        <v>999229409076199</v>
      </c>
      <c r="B270" s="1" t="s">
        <v>2938</v>
      </c>
      <c r="C270" s="1" t="s">
        <v>2944</v>
      </c>
      <c r="D270" s="1" t="s">
        <v>2883</v>
      </c>
      <c r="E270" s="1" t="s">
        <v>2945</v>
      </c>
      <c r="F270" s="1" t="s">
        <v>1658</v>
      </c>
      <c r="G270" s="1" t="s">
        <v>1577</v>
      </c>
      <c r="H270" s="1" t="s">
        <v>1483</v>
      </c>
      <c r="I270" s="1" t="s">
        <v>2941</v>
      </c>
      <c r="J270" s="1" t="s">
        <v>30</v>
      </c>
      <c r="K270" s="1" t="s">
        <v>2942</v>
      </c>
      <c r="L270" s="1" t="s">
        <v>2942</v>
      </c>
      <c r="M270" s="1" t="s">
        <v>1486</v>
      </c>
      <c r="N270" s="1" t="s">
        <v>1486</v>
      </c>
      <c r="O270" s="1" t="s">
        <v>1487</v>
      </c>
      <c r="P270" s="1" t="s">
        <v>1488</v>
      </c>
      <c r="Q270" s="1" t="s">
        <v>1489</v>
      </c>
      <c r="R270" s="1" t="s">
        <v>2946</v>
      </c>
      <c r="S270" s="1" t="s">
        <v>1491</v>
      </c>
      <c r="T270" s="1" t="s">
        <v>1492</v>
      </c>
      <c r="U270" s="1" t="s">
        <v>1493</v>
      </c>
      <c r="V270" s="1" t="s">
        <v>1494</v>
      </c>
    </row>
    <row r="271" s="1" customFormat="1" spans="1:22">
      <c r="A271" s="3">
        <v>999229408723136</v>
      </c>
      <c r="B271" s="1" t="s">
        <v>2938</v>
      </c>
      <c r="C271" s="1" t="s">
        <v>2947</v>
      </c>
      <c r="D271" s="1" t="s">
        <v>2948</v>
      </c>
      <c r="E271" s="1" t="s">
        <v>2949</v>
      </c>
      <c r="F271" s="1" t="s">
        <v>1850</v>
      </c>
      <c r="G271" s="1" t="s">
        <v>1611</v>
      </c>
      <c r="H271" s="1" t="s">
        <v>1483</v>
      </c>
      <c r="I271" s="1" t="s">
        <v>2950</v>
      </c>
      <c r="J271" s="1" t="s">
        <v>30</v>
      </c>
      <c r="K271" s="1" t="s">
        <v>2951</v>
      </c>
      <c r="L271" s="1" t="s">
        <v>2951</v>
      </c>
      <c r="M271" s="1" t="s">
        <v>1486</v>
      </c>
      <c r="N271" s="1" t="s">
        <v>1486</v>
      </c>
      <c r="O271" s="1" t="s">
        <v>1487</v>
      </c>
      <c r="P271" s="1" t="s">
        <v>1488</v>
      </c>
      <c r="Q271" s="1" t="s">
        <v>1489</v>
      </c>
      <c r="R271" s="1" t="s">
        <v>2952</v>
      </c>
      <c r="S271" s="1" t="s">
        <v>1491</v>
      </c>
      <c r="T271" s="1" t="s">
        <v>1492</v>
      </c>
      <c r="U271" s="1" t="s">
        <v>1493</v>
      </c>
      <c r="V271" s="1" t="s">
        <v>1628</v>
      </c>
    </row>
    <row r="272" s="1" customFormat="1" spans="1:22">
      <c r="A272" s="3">
        <v>999229399859702</v>
      </c>
      <c r="B272" s="1" t="s">
        <v>2953</v>
      </c>
      <c r="C272" s="1" t="s">
        <v>2954</v>
      </c>
      <c r="D272" s="1" t="s">
        <v>2955</v>
      </c>
      <c r="E272" s="1" t="s">
        <v>2956</v>
      </c>
      <c r="F272" s="1" t="s">
        <v>1759</v>
      </c>
      <c r="G272" s="1" t="s">
        <v>1577</v>
      </c>
      <c r="H272" s="1" t="s">
        <v>1483</v>
      </c>
      <c r="I272" s="1" t="s">
        <v>2957</v>
      </c>
      <c r="J272" s="1" t="s">
        <v>30</v>
      </c>
      <c r="K272" s="1" t="s">
        <v>2958</v>
      </c>
      <c r="L272" s="1" t="s">
        <v>2958</v>
      </c>
      <c r="M272" s="1" t="s">
        <v>1486</v>
      </c>
      <c r="N272" s="1" t="s">
        <v>1486</v>
      </c>
      <c r="O272" s="1" t="s">
        <v>1487</v>
      </c>
      <c r="P272" s="1" t="s">
        <v>1488</v>
      </c>
      <c r="Q272" s="1" t="s">
        <v>1489</v>
      </c>
      <c r="R272" s="1" t="s">
        <v>2959</v>
      </c>
      <c r="S272" s="1" t="s">
        <v>1491</v>
      </c>
      <c r="T272" s="1" t="s">
        <v>1492</v>
      </c>
      <c r="U272" s="1" t="s">
        <v>1493</v>
      </c>
      <c r="V272" s="1" t="s">
        <v>1605</v>
      </c>
    </row>
    <row r="273" s="1" customFormat="1" spans="1:22">
      <c r="A273" s="3">
        <v>999229395414378</v>
      </c>
      <c r="B273" s="1" t="s">
        <v>2960</v>
      </c>
      <c r="C273" s="1" t="s">
        <v>2961</v>
      </c>
      <c r="D273" s="1" t="s">
        <v>2962</v>
      </c>
      <c r="E273" s="1" t="s">
        <v>2963</v>
      </c>
      <c r="F273" s="1" t="s">
        <v>1911</v>
      </c>
      <c r="G273" s="1" t="s">
        <v>1611</v>
      </c>
      <c r="H273" s="1" t="s">
        <v>1483</v>
      </c>
      <c r="I273" s="1" t="s">
        <v>2964</v>
      </c>
      <c r="J273" s="1" t="s">
        <v>30</v>
      </c>
      <c r="K273" s="1" t="s">
        <v>2965</v>
      </c>
      <c r="L273" s="1" t="s">
        <v>2965</v>
      </c>
      <c r="M273" s="1" t="s">
        <v>1486</v>
      </c>
      <c r="N273" s="1" t="s">
        <v>1486</v>
      </c>
      <c r="O273" s="1" t="s">
        <v>1487</v>
      </c>
      <c r="P273" s="1" t="s">
        <v>1488</v>
      </c>
      <c r="Q273" s="1" t="s">
        <v>1489</v>
      </c>
      <c r="R273" s="1" t="s">
        <v>2966</v>
      </c>
      <c r="S273" s="1" t="s">
        <v>1491</v>
      </c>
      <c r="T273" s="1" t="s">
        <v>1492</v>
      </c>
      <c r="U273" s="1" t="s">
        <v>1493</v>
      </c>
      <c r="V273" s="1" t="s">
        <v>1523</v>
      </c>
    </row>
    <row r="274" s="1" customFormat="1" spans="1:22">
      <c r="A274" s="3">
        <v>999229394733856</v>
      </c>
      <c r="B274" s="1" t="s">
        <v>2960</v>
      </c>
      <c r="C274" s="1" t="s">
        <v>2967</v>
      </c>
      <c r="D274" s="1" t="s">
        <v>2689</v>
      </c>
      <c r="E274" s="1" t="s">
        <v>2968</v>
      </c>
      <c r="F274" s="1" t="s">
        <v>1813</v>
      </c>
      <c r="G274" s="1" t="s">
        <v>1611</v>
      </c>
      <c r="H274" s="1" t="s">
        <v>1483</v>
      </c>
      <c r="I274" s="1" t="s">
        <v>2969</v>
      </c>
      <c r="J274" s="1" t="s">
        <v>30</v>
      </c>
      <c r="K274" s="1" t="s">
        <v>2970</v>
      </c>
      <c r="L274" s="1" t="s">
        <v>2970</v>
      </c>
      <c r="M274" s="1" t="s">
        <v>1486</v>
      </c>
      <c r="N274" s="1" t="s">
        <v>1486</v>
      </c>
      <c r="O274" s="1" t="s">
        <v>1487</v>
      </c>
      <c r="P274" s="1" t="s">
        <v>1488</v>
      </c>
      <c r="Q274" s="1" t="s">
        <v>1489</v>
      </c>
      <c r="R274" s="1" t="s">
        <v>2971</v>
      </c>
      <c r="S274" s="1" t="s">
        <v>1491</v>
      </c>
      <c r="T274" s="1" t="s">
        <v>1492</v>
      </c>
      <c r="U274" s="1" t="s">
        <v>1493</v>
      </c>
      <c r="V274" s="1" t="s">
        <v>1523</v>
      </c>
    </row>
    <row r="275" s="1" customFormat="1" spans="1:22">
      <c r="A275" s="3">
        <v>999229391396409</v>
      </c>
      <c r="B275" s="1" t="s">
        <v>2972</v>
      </c>
      <c r="C275" s="1" t="s">
        <v>2973</v>
      </c>
      <c r="D275" s="1" t="s">
        <v>2974</v>
      </c>
      <c r="E275" s="1" t="s">
        <v>2975</v>
      </c>
      <c r="F275" s="1" t="s">
        <v>1478</v>
      </c>
      <c r="G275" s="1" t="s">
        <v>1482</v>
      </c>
      <c r="H275" s="1" t="s">
        <v>1483</v>
      </c>
      <c r="I275" s="1" t="s">
        <v>2976</v>
      </c>
      <c r="J275" s="1" t="s">
        <v>30</v>
      </c>
      <c r="K275" s="1" t="s">
        <v>2977</v>
      </c>
      <c r="L275" s="1" t="s">
        <v>2977</v>
      </c>
      <c r="M275" s="1" t="s">
        <v>1486</v>
      </c>
      <c r="N275" s="1" t="s">
        <v>1486</v>
      </c>
      <c r="O275" s="1" t="s">
        <v>1487</v>
      </c>
      <c r="P275" s="1" t="s">
        <v>1488</v>
      </c>
      <c r="Q275" s="1" t="s">
        <v>1489</v>
      </c>
      <c r="R275" s="1" t="s">
        <v>2978</v>
      </c>
      <c r="S275" s="1" t="s">
        <v>1491</v>
      </c>
      <c r="T275" s="1" t="s">
        <v>1492</v>
      </c>
      <c r="U275" s="1" t="s">
        <v>1493</v>
      </c>
      <c r="V275" s="1" t="s">
        <v>1494</v>
      </c>
    </row>
    <row r="276" s="1" customFormat="1" spans="1:22">
      <c r="A276" s="3">
        <v>29389245122</v>
      </c>
      <c r="B276" s="1" t="s">
        <v>2972</v>
      </c>
      <c r="C276" s="1" t="s">
        <v>2979</v>
      </c>
      <c r="D276" s="1" t="s">
        <v>2980</v>
      </c>
      <c r="E276" s="1" t="s">
        <v>2981</v>
      </c>
      <c r="F276" s="1" t="s">
        <v>1611</v>
      </c>
      <c r="G276" s="1" t="s">
        <v>1577</v>
      </c>
      <c r="H276" s="1" t="s">
        <v>1483</v>
      </c>
      <c r="I276" s="1" t="s">
        <v>2982</v>
      </c>
      <c r="J276" s="1" t="s">
        <v>30</v>
      </c>
      <c r="K276" s="1" t="s">
        <v>2983</v>
      </c>
      <c r="L276" s="1" t="s">
        <v>2983</v>
      </c>
      <c r="M276" s="1" t="s">
        <v>1486</v>
      </c>
      <c r="N276" s="1" t="s">
        <v>1486</v>
      </c>
      <c r="O276" s="1" t="s">
        <v>1487</v>
      </c>
      <c r="P276" s="1" t="s">
        <v>1488</v>
      </c>
      <c r="Q276" s="1" t="s">
        <v>1489</v>
      </c>
      <c r="R276" s="1" t="s">
        <v>2984</v>
      </c>
      <c r="S276" s="1" t="s">
        <v>1491</v>
      </c>
      <c r="T276" s="1" t="s">
        <v>1492</v>
      </c>
      <c r="U276" s="1" t="s">
        <v>1493</v>
      </c>
      <c r="V276" s="1" t="s">
        <v>1523</v>
      </c>
    </row>
    <row r="277" s="1" customFormat="1" spans="1:22">
      <c r="A277" s="3">
        <v>999229378255075</v>
      </c>
      <c r="B277" s="1" t="s">
        <v>2985</v>
      </c>
      <c r="C277" s="1" t="s">
        <v>2986</v>
      </c>
      <c r="D277" s="1" t="s">
        <v>1962</v>
      </c>
      <c r="E277" s="1" t="s">
        <v>2987</v>
      </c>
      <c r="F277" s="1" t="s">
        <v>1611</v>
      </c>
      <c r="G277" s="1" t="s">
        <v>1537</v>
      </c>
      <c r="H277" s="1" t="s">
        <v>1483</v>
      </c>
      <c r="I277" s="1" t="s">
        <v>2988</v>
      </c>
      <c r="J277" s="1" t="s">
        <v>30</v>
      </c>
      <c r="K277" s="1" t="s">
        <v>2989</v>
      </c>
      <c r="L277" s="1" t="s">
        <v>2989</v>
      </c>
      <c r="M277" s="1" t="s">
        <v>1486</v>
      </c>
      <c r="N277" s="1" t="s">
        <v>1486</v>
      </c>
      <c r="O277" s="1" t="s">
        <v>1487</v>
      </c>
      <c r="P277" s="1" t="s">
        <v>1488</v>
      </c>
      <c r="Q277" s="1" t="s">
        <v>1489</v>
      </c>
      <c r="R277" s="1" t="s">
        <v>2990</v>
      </c>
      <c r="S277" s="1" t="s">
        <v>1491</v>
      </c>
      <c r="T277" s="1" t="s">
        <v>1492</v>
      </c>
      <c r="U277" s="1" t="s">
        <v>1493</v>
      </c>
      <c r="V277" s="1" t="s">
        <v>1523</v>
      </c>
    </row>
    <row r="278" s="1" customFormat="1" spans="1:22">
      <c r="A278" s="3">
        <v>29376516653</v>
      </c>
      <c r="B278" s="1" t="s">
        <v>2985</v>
      </c>
      <c r="C278" s="1" t="s">
        <v>2991</v>
      </c>
      <c r="D278" s="1" t="s">
        <v>1962</v>
      </c>
      <c r="E278" s="1" t="s">
        <v>2992</v>
      </c>
      <c r="F278" s="1" t="s">
        <v>1813</v>
      </c>
      <c r="G278" s="1" t="s">
        <v>1611</v>
      </c>
      <c r="H278" s="1" t="s">
        <v>1483</v>
      </c>
      <c r="I278" s="1" t="s">
        <v>2993</v>
      </c>
      <c r="J278" s="1" t="s">
        <v>30</v>
      </c>
      <c r="K278" s="1" t="s">
        <v>2994</v>
      </c>
      <c r="L278" s="1" t="s">
        <v>2994</v>
      </c>
      <c r="M278" s="1" t="s">
        <v>1486</v>
      </c>
      <c r="N278" s="1" t="s">
        <v>1486</v>
      </c>
      <c r="O278" s="1" t="s">
        <v>1487</v>
      </c>
      <c r="P278" s="1" t="s">
        <v>1488</v>
      </c>
      <c r="Q278" s="1" t="s">
        <v>1489</v>
      </c>
      <c r="R278" s="1" t="s">
        <v>2995</v>
      </c>
      <c r="S278" s="1" t="s">
        <v>1491</v>
      </c>
      <c r="T278" s="1" t="s">
        <v>1492</v>
      </c>
      <c r="U278" s="1" t="s">
        <v>1493</v>
      </c>
      <c r="V278" s="1" t="s">
        <v>1523</v>
      </c>
    </row>
    <row r="279" s="1" customFormat="1" spans="1:22">
      <c r="A279" s="3">
        <v>999229364482309</v>
      </c>
      <c r="B279" s="1" t="s">
        <v>2996</v>
      </c>
      <c r="C279" s="1" t="s">
        <v>2997</v>
      </c>
      <c r="D279" s="1" t="s">
        <v>2689</v>
      </c>
      <c r="E279" s="1" t="s">
        <v>2998</v>
      </c>
      <c r="F279" s="1" t="s">
        <v>1478</v>
      </c>
      <c r="G279" s="1" t="s">
        <v>1482</v>
      </c>
      <c r="H279" s="1" t="s">
        <v>1483</v>
      </c>
      <c r="I279" s="1" t="s">
        <v>2999</v>
      </c>
      <c r="J279" s="1" t="s">
        <v>30</v>
      </c>
      <c r="K279" s="1" t="s">
        <v>3000</v>
      </c>
      <c r="L279" s="1" t="s">
        <v>3000</v>
      </c>
      <c r="M279" s="1" t="s">
        <v>1486</v>
      </c>
      <c r="N279" s="1" t="s">
        <v>1486</v>
      </c>
      <c r="O279" s="1" t="s">
        <v>1487</v>
      </c>
      <c r="P279" s="1" t="s">
        <v>1488</v>
      </c>
      <c r="Q279" s="1" t="s">
        <v>1489</v>
      </c>
      <c r="R279" s="1" t="s">
        <v>3001</v>
      </c>
      <c r="S279" s="1" t="s">
        <v>1491</v>
      </c>
      <c r="T279" s="1" t="s">
        <v>1492</v>
      </c>
      <c r="U279" s="1" t="s">
        <v>1493</v>
      </c>
      <c r="V279" s="1" t="s">
        <v>1523</v>
      </c>
    </row>
    <row r="280" s="1" customFormat="1" spans="1:22">
      <c r="A280" s="3">
        <v>999229364018570</v>
      </c>
      <c r="B280" s="1" t="s">
        <v>3002</v>
      </c>
      <c r="C280" s="1" t="s">
        <v>3003</v>
      </c>
      <c r="D280" s="1" t="s">
        <v>1962</v>
      </c>
      <c r="E280" s="1" t="s">
        <v>3004</v>
      </c>
      <c r="F280" s="1" t="s">
        <v>1989</v>
      </c>
      <c r="G280" s="1" t="s">
        <v>1611</v>
      </c>
      <c r="H280" s="1" t="s">
        <v>1483</v>
      </c>
      <c r="I280" s="1" t="s">
        <v>3005</v>
      </c>
      <c r="J280" s="1" t="s">
        <v>30</v>
      </c>
      <c r="K280" s="1" t="s">
        <v>3006</v>
      </c>
      <c r="L280" s="1" t="s">
        <v>3006</v>
      </c>
      <c r="M280" s="1" t="s">
        <v>1486</v>
      </c>
      <c r="N280" s="1" t="s">
        <v>1486</v>
      </c>
      <c r="O280" s="1" t="s">
        <v>1487</v>
      </c>
      <c r="P280" s="1" t="s">
        <v>1488</v>
      </c>
      <c r="Q280" s="1" t="s">
        <v>1489</v>
      </c>
      <c r="R280" s="1" t="s">
        <v>3007</v>
      </c>
      <c r="S280" s="1" t="s">
        <v>1491</v>
      </c>
      <c r="T280" s="1" t="s">
        <v>1492</v>
      </c>
      <c r="U280" s="1" t="s">
        <v>1493</v>
      </c>
      <c r="V280" s="1" t="s">
        <v>1523</v>
      </c>
    </row>
    <row r="281" s="1" customFormat="1" spans="1:22">
      <c r="A281" s="3">
        <v>999229361075795</v>
      </c>
      <c r="B281" s="1" t="s">
        <v>3008</v>
      </c>
      <c r="C281" s="1" t="s">
        <v>3009</v>
      </c>
      <c r="D281" s="1" t="s">
        <v>3010</v>
      </c>
      <c r="E281" s="1" t="s">
        <v>3011</v>
      </c>
      <c r="F281" s="1" t="s">
        <v>1759</v>
      </c>
      <c r="G281" s="1" t="s">
        <v>1537</v>
      </c>
      <c r="H281" s="1" t="s">
        <v>1483</v>
      </c>
      <c r="I281" s="1" t="s">
        <v>3012</v>
      </c>
      <c r="J281" s="1" t="s">
        <v>30</v>
      </c>
      <c r="K281" s="1" t="s">
        <v>3013</v>
      </c>
      <c r="L281" s="1" t="s">
        <v>3013</v>
      </c>
      <c r="M281" s="1" t="s">
        <v>1486</v>
      </c>
      <c r="N281" s="1" t="s">
        <v>1486</v>
      </c>
      <c r="O281" s="1" t="s">
        <v>1487</v>
      </c>
      <c r="P281" s="1" t="s">
        <v>1488</v>
      </c>
      <c r="Q281" s="1" t="s">
        <v>1489</v>
      </c>
      <c r="R281" s="1" t="s">
        <v>3014</v>
      </c>
      <c r="S281" s="1" t="s">
        <v>1491</v>
      </c>
      <c r="T281" s="1" t="s">
        <v>1492</v>
      </c>
      <c r="U281" s="1" t="s">
        <v>1493</v>
      </c>
      <c r="V281" s="1" t="s">
        <v>1494</v>
      </c>
    </row>
    <row r="282" s="1" customFormat="1" spans="1:22">
      <c r="A282" s="3">
        <v>999229352885566</v>
      </c>
      <c r="B282" s="1" t="s">
        <v>3008</v>
      </c>
      <c r="C282" s="1" t="s">
        <v>3015</v>
      </c>
      <c r="D282" s="1" t="s">
        <v>1840</v>
      </c>
      <c r="E282" s="1" t="s">
        <v>3016</v>
      </c>
      <c r="F282" s="1" t="s">
        <v>1759</v>
      </c>
      <c r="G282" s="1" t="s">
        <v>1611</v>
      </c>
      <c r="H282" s="1" t="s">
        <v>1483</v>
      </c>
      <c r="I282" s="1" t="s">
        <v>3017</v>
      </c>
      <c r="J282" s="1" t="s">
        <v>30</v>
      </c>
      <c r="K282" s="1" t="s">
        <v>3018</v>
      </c>
      <c r="L282" s="1" t="s">
        <v>3018</v>
      </c>
      <c r="M282" s="1" t="s">
        <v>1486</v>
      </c>
      <c r="N282" s="1" t="s">
        <v>1486</v>
      </c>
      <c r="O282" s="1" t="s">
        <v>1487</v>
      </c>
      <c r="P282" s="1" t="s">
        <v>1488</v>
      </c>
      <c r="Q282" s="1" t="s">
        <v>1489</v>
      </c>
      <c r="R282" s="1" t="s">
        <v>3019</v>
      </c>
      <c r="S282" s="1" t="s">
        <v>1491</v>
      </c>
      <c r="T282" s="1" t="s">
        <v>1492</v>
      </c>
      <c r="U282" s="1" t="s">
        <v>1493</v>
      </c>
      <c r="V282" s="1" t="s">
        <v>1494</v>
      </c>
    </row>
    <row r="283" s="1" customFormat="1" spans="1:22">
      <c r="A283" s="1" t="s">
        <v>3020</v>
      </c>
      <c r="B283" s="1" t="s">
        <v>3021</v>
      </c>
      <c r="C283" s="1" t="s">
        <v>3022</v>
      </c>
      <c r="D283" s="1" t="s">
        <v>1782</v>
      </c>
      <c r="E283" s="1" t="s">
        <v>2316</v>
      </c>
      <c r="F283" s="1" t="s">
        <v>1813</v>
      </c>
      <c r="G283" s="1" t="s">
        <v>1611</v>
      </c>
      <c r="H283" s="1" t="s">
        <v>1483</v>
      </c>
      <c r="I283" s="1" t="s">
        <v>1487</v>
      </c>
      <c r="J283" s="1" t="s">
        <v>2335</v>
      </c>
      <c r="K283" s="1" t="s">
        <v>1487</v>
      </c>
      <c r="L283" s="1" t="s">
        <v>1487</v>
      </c>
      <c r="M283" s="1" t="s">
        <v>1486</v>
      </c>
      <c r="N283" s="1" t="s">
        <v>1486</v>
      </c>
      <c r="O283" s="1" t="s">
        <v>1487</v>
      </c>
      <c r="P283" s="1" t="s">
        <v>1488</v>
      </c>
      <c r="Q283" s="1" t="s">
        <v>1489</v>
      </c>
      <c r="R283" s="1" t="s">
        <v>3023</v>
      </c>
      <c r="S283" s="1" t="s">
        <v>1491</v>
      </c>
      <c r="T283" s="1" t="s">
        <v>1492</v>
      </c>
      <c r="U283" s="1" t="s">
        <v>1493</v>
      </c>
      <c r="V283" s="1" t="s">
        <v>1494</v>
      </c>
    </row>
    <row r="284" s="1" customFormat="1" spans="1:22">
      <c r="A284" s="3">
        <v>999229291799097</v>
      </c>
      <c r="B284" s="1" t="s">
        <v>3024</v>
      </c>
      <c r="C284" s="1" t="s">
        <v>3025</v>
      </c>
      <c r="D284" s="1" t="s">
        <v>1901</v>
      </c>
      <c r="E284" s="1" t="s">
        <v>3026</v>
      </c>
      <c r="F284" s="1" t="s">
        <v>1478</v>
      </c>
      <c r="G284" s="1" t="s">
        <v>1482</v>
      </c>
      <c r="H284" s="1" t="s">
        <v>1483</v>
      </c>
      <c r="I284" s="1" t="s">
        <v>3027</v>
      </c>
      <c r="J284" s="1" t="s">
        <v>30</v>
      </c>
      <c r="K284" s="1" t="s">
        <v>3028</v>
      </c>
      <c r="L284" s="1" t="s">
        <v>3028</v>
      </c>
      <c r="M284" s="1" t="s">
        <v>1486</v>
      </c>
      <c r="N284" s="1" t="s">
        <v>1486</v>
      </c>
      <c r="O284" s="1" t="s">
        <v>1487</v>
      </c>
      <c r="P284" s="1" t="s">
        <v>1488</v>
      </c>
      <c r="Q284" s="1" t="s">
        <v>1489</v>
      </c>
      <c r="R284" s="1" t="s">
        <v>3029</v>
      </c>
      <c r="S284" s="1" t="s">
        <v>1491</v>
      </c>
      <c r="T284" s="1" t="s">
        <v>1492</v>
      </c>
      <c r="U284" s="1" t="s">
        <v>1493</v>
      </c>
      <c r="V284" s="1" t="s">
        <v>1494</v>
      </c>
    </row>
    <row r="285" s="1" customFormat="1" spans="1:22">
      <c r="A285" s="3">
        <v>999228766976800</v>
      </c>
      <c r="B285" s="1" t="s">
        <v>3030</v>
      </c>
      <c r="C285" s="1" t="s">
        <v>3031</v>
      </c>
      <c r="D285" s="1" t="s">
        <v>2593</v>
      </c>
      <c r="E285" s="1" t="s">
        <v>3032</v>
      </c>
      <c r="F285" s="1" t="s">
        <v>1495</v>
      </c>
      <c r="G285" s="1" t="s">
        <v>1478</v>
      </c>
      <c r="H285" s="1" t="s">
        <v>1483</v>
      </c>
      <c r="I285" s="1" t="s">
        <v>3033</v>
      </c>
      <c r="J285" s="1" t="s">
        <v>30</v>
      </c>
      <c r="K285" s="1" t="s">
        <v>3034</v>
      </c>
      <c r="L285" s="1" t="s">
        <v>3034</v>
      </c>
      <c r="M285" s="1" t="s">
        <v>1486</v>
      </c>
      <c r="N285" s="1" t="s">
        <v>1486</v>
      </c>
      <c r="O285" s="1" t="s">
        <v>1487</v>
      </c>
      <c r="P285" s="1" t="s">
        <v>1488</v>
      </c>
      <c r="Q285" s="1" t="s">
        <v>1489</v>
      </c>
      <c r="R285" s="1" t="s">
        <v>3035</v>
      </c>
      <c r="S285" s="1" t="s">
        <v>1491</v>
      </c>
      <c r="T285" s="1" t="s">
        <v>1492</v>
      </c>
      <c r="U285" s="1" t="s">
        <v>1493</v>
      </c>
      <c r="V285" s="1" t="s">
        <v>1494</v>
      </c>
    </row>
    <row r="286" s="1" customFormat="1" spans="1:22">
      <c r="A286" s="3">
        <v>999228580604069</v>
      </c>
      <c r="B286" s="1" t="s">
        <v>3036</v>
      </c>
      <c r="C286" s="1" t="s">
        <v>3037</v>
      </c>
      <c r="D286" s="1" t="s">
        <v>3038</v>
      </c>
      <c r="E286" s="1" t="s">
        <v>3039</v>
      </c>
      <c r="F286" s="1" t="s">
        <v>1759</v>
      </c>
      <c r="G286" s="1" t="s">
        <v>1611</v>
      </c>
      <c r="H286" s="1" t="s">
        <v>1483</v>
      </c>
      <c r="I286" s="1" t="s">
        <v>3040</v>
      </c>
      <c r="J286" s="1" t="s">
        <v>30</v>
      </c>
      <c r="K286" s="1" t="s">
        <v>3041</v>
      </c>
      <c r="L286" s="1" t="s">
        <v>3041</v>
      </c>
      <c r="M286" s="1" t="s">
        <v>1486</v>
      </c>
      <c r="N286" s="1" t="s">
        <v>1486</v>
      </c>
      <c r="O286" s="1" t="s">
        <v>1487</v>
      </c>
      <c r="P286" s="1" t="s">
        <v>1488</v>
      </c>
      <c r="Q286" s="1" t="s">
        <v>1489</v>
      </c>
      <c r="R286" s="1" t="s">
        <v>3042</v>
      </c>
      <c r="S286" s="1" t="s">
        <v>1491</v>
      </c>
      <c r="T286" s="1" t="s">
        <v>1492</v>
      </c>
      <c r="U286" s="1" t="s">
        <v>1493</v>
      </c>
      <c r="V286" s="1" t="s">
        <v>1494</v>
      </c>
    </row>
    <row r="287" s="1" customFormat="1" spans="1:22">
      <c r="A287" s="3">
        <v>999228580319810</v>
      </c>
      <c r="B287" s="1" t="s">
        <v>3036</v>
      </c>
      <c r="C287" s="1" t="s">
        <v>3043</v>
      </c>
      <c r="D287" s="1" t="s">
        <v>3038</v>
      </c>
      <c r="E287" s="1" t="s">
        <v>3044</v>
      </c>
      <c r="F287" s="1" t="s">
        <v>1611</v>
      </c>
      <c r="G287" s="1" t="s">
        <v>1577</v>
      </c>
      <c r="H287" s="1" t="s">
        <v>1483</v>
      </c>
      <c r="I287" s="1" t="s">
        <v>3045</v>
      </c>
      <c r="J287" s="1" t="s">
        <v>30</v>
      </c>
      <c r="K287" s="1" t="s">
        <v>3046</v>
      </c>
      <c r="L287" s="1" t="s">
        <v>3046</v>
      </c>
      <c r="M287" s="1" t="s">
        <v>1486</v>
      </c>
      <c r="N287" s="1" t="s">
        <v>1486</v>
      </c>
      <c r="O287" s="1" t="s">
        <v>1487</v>
      </c>
      <c r="P287" s="1" t="s">
        <v>1488</v>
      </c>
      <c r="Q287" s="1" t="s">
        <v>1489</v>
      </c>
      <c r="R287" s="1" t="s">
        <v>3047</v>
      </c>
      <c r="S287" s="1" t="s">
        <v>1491</v>
      </c>
      <c r="T287" s="1" t="s">
        <v>1492</v>
      </c>
      <c r="U287" s="1" t="s">
        <v>1493</v>
      </c>
      <c r="V287" s="1" t="s">
        <v>1494</v>
      </c>
    </row>
    <row r="288" s="1" customFormat="1" spans="1:22">
      <c r="A288" s="3">
        <v>999228510353680</v>
      </c>
      <c r="B288" s="1" t="s">
        <v>3048</v>
      </c>
      <c r="C288" s="1" t="s">
        <v>3049</v>
      </c>
      <c r="D288" s="1" t="s">
        <v>3050</v>
      </c>
      <c r="E288" s="1" t="s">
        <v>3051</v>
      </c>
      <c r="F288" s="1" t="s">
        <v>1577</v>
      </c>
      <c r="G288" s="1" t="s">
        <v>1495</v>
      </c>
      <c r="H288" s="1" t="s">
        <v>1483</v>
      </c>
      <c r="I288" s="1" t="s">
        <v>3052</v>
      </c>
      <c r="J288" s="1" t="s">
        <v>30</v>
      </c>
      <c r="K288" s="1" t="s">
        <v>3053</v>
      </c>
      <c r="L288" s="1" t="s">
        <v>3053</v>
      </c>
      <c r="M288" s="1" t="s">
        <v>1486</v>
      </c>
      <c r="N288" s="1" t="s">
        <v>1486</v>
      </c>
      <c r="O288" s="1" t="s">
        <v>1487</v>
      </c>
      <c r="P288" s="1" t="s">
        <v>1488</v>
      </c>
      <c r="Q288" s="1" t="s">
        <v>1489</v>
      </c>
      <c r="R288" s="1" t="s">
        <v>3054</v>
      </c>
      <c r="S288" s="1" t="s">
        <v>1491</v>
      </c>
      <c r="T288" s="1" t="s">
        <v>1492</v>
      </c>
      <c r="U288" s="1" t="s">
        <v>1493</v>
      </c>
      <c r="V288" s="1" t="s">
        <v>1494</v>
      </c>
    </row>
    <row r="289" s="1" customFormat="1" spans="1:22">
      <c r="A289" s="3">
        <v>999228420656547</v>
      </c>
      <c r="B289" s="1" t="s">
        <v>3055</v>
      </c>
      <c r="C289" s="1" t="s">
        <v>3056</v>
      </c>
      <c r="D289" s="1" t="s">
        <v>3057</v>
      </c>
      <c r="E289" s="1" t="s">
        <v>3058</v>
      </c>
      <c r="F289" s="1" t="s">
        <v>1850</v>
      </c>
      <c r="G289" s="1" t="s">
        <v>1611</v>
      </c>
      <c r="H289" s="1" t="s">
        <v>1483</v>
      </c>
      <c r="I289" s="1" t="s">
        <v>3059</v>
      </c>
      <c r="J289" s="1" t="s">
        <v>30</v>
      </c>
      <c r="K289" s="1" t="s">
        <v>3060</v>
      </c>
      <c r="L289" s="1" t="s">
        <v>3060</v>
      </c>
      <c r="M289" s="1" t="s">
        <v>1486</v>
      </c>
      <c r="N289" s="1" t="s">
        <v>1486</v>
      </c>
      <c r="O289" s="1" t="s">
        <v>1487</v>
      </c>
      <c r="P289" s="1" t="s">
        <v>1488</v>
      </c>
      <c r="Q289" s="1" t="s">
        <v>1489</v>
      </c>
      <c r="R289" s="1" t="s">
        <v>3061</v>
      </c>
      <c r="S289" s="1" t="s">
        <v>1491</v>
      </c>
      <c r="T289" s="1" t="s">
        <v>1492</v>
      </c>
      <c r="U289" s="1" t="s">
        <v>1493</v>
      </c>
      <c r="V289" s="1" t="s">
        <v>1494</v>
      </c>
    </row>
    <row r="290" s="1" customFormat="1" spans="1:22">
      <c r="A290" s="3">
        <v>999228367169376</v>
      </c>
      <c r="B290" s="1" t="s">
        <v>3062</v>
      </c>
      <c r="C290" s="1" t="s">
        <v>3063</v>
      </c>
      <c r="D290" s="1" t="s">
        <v>3064</v>
      </c>
      <c r="E290" s="1" t="s">
        <v>3065</v>
      </c>
      <c r="F290" s="1" t="s">
        <v>1611</v>
      </c>
      <c r="G290" s="1" t="s">
        <v>1524</v>
      </c>
      <c r="H290" s="1" t="s">
        <v>1483</v>
      </c>
      <c r="I290" s="1" t="s">
        <v>3066</v>
      </c>
      <c r="J290" s="1" t="s">
        <v>30</v>
      </c>
      <c r="K290" s="1" t="s">
        <v>3067</v>
      </c>
      <c r="L290" s="1" t="s">
        <v>3067</v>
      </c>
      <c r="M290" s="1" t="s">
        <v>1486</v>
      </c>
      <c r="N290" s="1" t="s">
        <v>1486</v>
      </c>
      <c r="O290" s="1" t="s">
        <v>1487</v>
      </c>
      <c r="P290" s="1" t="s">
        <v>1488</v>
      </c>
      <c r="Q290" s="1" t="s">
        <v>1489</v>
      </c>
      <c r="R290" s="1" t="s">
        <v>3068</v>
      </c>
      <c r="S290" s="1" t="s">
        <v>1491</v>
      </c>
      <c r="T290" s="1" t="s">
        <v>1492</v>
      </c>
      <c r="U290" s="1" t="s">
        <v>1493</v>
      </c>
      <c r="V290" s="1" t="s">
        <v>1605</v>
      </c>
    </row>
    <row r="291" s="1" customFormat="1" spans="1:22">
      <c r="A291" s="3">
        <v>999228142151567</v>
      </c>
      <c r="B291" s="1" t="s">
        <v>3069</v>
      </c>
      <c r="C291" s="1" t="s">
        <v>3070</v>
      </c>
      <c r="D291" s="1" t="s">
        <v>3071</v>
      </c>
      <c r="E291" s="1" t="s">
        <v>3072</v>
      </c>
      <c r="F291" s="1" t="s">
        <v>1850</v>
      </c>
      <c r="G291" s="1" t="s">
        <v>1611</v>
      </c>
      <c r="H291" s="1" t="s">
        <v>1483</v>
      </c>
      <c r="I291" s="1" t="s">
        <v>3073</v>
      </c>
      <c r="J291" s="1" t="s">
        <v>30</v>
      </c>
      <c r="K291" s="1" t="s">
        <v>3074</v>
      </c>
      <c r="L291" s="1" t="s">
        <v>3075</v>
      </c>
      <c r="M291" s="1" t="s">
        <v>3076</v>
      </c>
      <c r="N291" s="1" t="s">
        <v>3077</v>
      </c>
      <c r="O291" s="1" t="s">
        <v>1487</v>
      </c>
      <c r="P291" s="1" t="s">
        <v>1488</v>
      </c>
      <c r="Q291" s="1" t="s">
        <v>1489</v>
      </c>
      <c r="R291" s="1" t="s">
        <v>3078</v>
      </c>
      <c r="S291" s="1" t="s">
        <v>1491</v>
      </c>
      <c r="T291" s="1" t="s">
        <v>1492</v>
      </c>
      <c r="U291" s="1" t="s">
        <v>1493</v>
      </c>
      <c r="V291" s="1" t="s">
        <v>1494</v>
      </c>
    </row>
    <row r="292" s="1" customFormat="1" spans="1:22">
      <c r="A292" s="3">
        <v>999227995908689</v>
      </c>
      <c r="B292" s="1" t="s">
        <v>3079</v>
      </c>
      <c r="C292" s="1" t="s">
        <v>3080</v>
      </c>
      <c r="D292" s="1" t="s">
        <v>1962</v>
      </c>
      <c r="E292" s="1" t="s">
        <v>3081</v>
      </c>
      <c r="F292" s="1" t="s">
        <v>1759</v>
      </c>
      <c r="G292" s="1" t="s">
        <v>1577</v>
      </c>
      <c r="H292" s="1" t="s">
        <v>1483</v>
      </c>
      <c r="I292" s="1" t="s">
        <v>3082</v>
      </c>
      <c r="J292" s="1" t="s">
        <v>30</v>
      </c>
      <c r="K292" s="1" t="s">
        <v>3083</v>
      </c>
      <c r="L292" s="1" t="s">
        <v>3083</v>
      </c>
      <c r="M292" s="1" t="s">
        <v>1486</v>
      </c>
      <c r="N292" s="1" t="s">
        <v>1486</v>
      </c>
      <c r="O292" s="1" t="s">
        <v>1487</v>
      </c>
      <c r="P292" s="1" t="s">
        <v>1488</v>
      </c>
      <c r="Q292" s="1" t="s">
        <v>1489</v>
      </c>
      <c r="R292" s="1" t="s">
        <v>3084</v>
      </c>
      <c r="S292" s="1" t="s">
        <v>1491</v>
      </c>
      <c r="T292" s="1" t="s">
        <v>1492</v>
      </c>
      <c r="U292" s="1" t="s">
        <v>1493</v>
      </c>
      <c r="V292" s="1" t="s">
        <v>1523</v>
      </c>
    </row>
    <row r="293" s="1" customFormat="1" spans="1:22">
      <c r="A293" s="1" t="s">
        <v>3085</v>
      </c>
      <c r="B293" s="1" t="s">
        <v>3086</v>
      </c>
      <c r="C293" s="1" t="s">
        <v>3087</v>
      </c>
      <c r="D293" s="1" t="s">
        <v>2761</v>
      </c>
      <c r="E293" s="1" t="s">
        <v>3088</v>
      </c>
      <c r="F293" s="1" t="s">
        <v>1813</v>
      </c>
      <c r="G293" s="1" t="s">
        <v>1658</v>
      </c>
      <c r="H293" s="1" t="s">
        <v>1483</v>
      </c>
      <c r="I293" s="1" t="s">
        <v>1487</v>
      </c>
      <c r="J293" s="1" t="s">
        <v>2335</v>
      </c>
      <c r="K293" s="1" t="s">
        <v>1487</v>
      </c>
      <c r="L293" s="1" t="s">
        <v>1487</v>
      </c>
      <c r="M293" s="1" t="s">
        <v>1486</v>
      </c>
      <c r="N293" s="1" t="s">
        <v>1486</v>
      </c>
      <c r="O293" s="1" t="s">
        <v>1487</v>
      </c>
      <c r="P293" s="1" t="s">
        <v>1488</v>
      </c>
      <c r="Q293" s="1" t="s">
        <v>1489</v>
      </c>
      <c r="R293" s="1" t="s">
        <v>3089</v>
      </c>
      <c r="S293" s="1" t="s">
        <v>1491</v>
      </c>
      <c r="T293" s="1" t="s">
        <v>1492</v>
      </c>
      <c r="U293" s="1" t="s">
        <v>1493</v>
      </c>
      <c r="V293" s="1" t="s">
        <v>1628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2024-03-11T02:39:20Z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1436DF58B9C04B55A7369599D3F2A5E0_12</vt:lpwstr>
  </property>
</Properties>
</file>