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<sst xmlns="http://schemas.openxmlformats.org/spreadsheetml/2006/main" count="6081" uniqueCount="1982">
  <si>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</si>
  <si>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</si>
  <si>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</si>
  <si>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</si>
  <si>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</si>
  <si>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</si>
  <si>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</si>
  <si>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</si>
  <si>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</si>
  <si>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</si>
  <si>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</si>
  <si>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</si>
  <si>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</si>
  <si>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</si>
  <si>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</si>
  <si>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</si>
  <si>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</si>
  <si>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</si>
  <si>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</si>
  <si>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</si>
  <si>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</si>
  <si>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</si>
  <si>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</si>
  <si>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</si>
  <si>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</si>
  <si>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999228278695214	</t>
  </si>
  <si>
    <t>Ctrip</t>
  </si>
  <si>
    <t>正常</t>
  </si>
  <si>
    <t>[长滩岛]长滩岛赫娜水晶沙度假酒店(Henann Crystal Sands Resort)(11160832)</t>
  </si>
  <si>
    <t>豪华房(至少连住2晚及以上)&lt;早餐&gt;</t>
  </si>
  <si>
    <t>USD</t>
  </si>
  <si>
    <t>Kim/Hyewon</t>
  </si>
  <si>
    <t>CA6352240304USD-W</t>
  </si>
  <si>
    <t>未提现</t>
  </si>
  <si>
    <t>携程开票</t>
  </si>
  <si>
    <t xml:space="preserve">4174664	</t>
  </si>
  <si>
    <t xml:space="preserve">HCS335-2781	</t>
  </si>
  <si>
    <t xml:space="preserve">999228523389821	</t>
  </si>
  <si>
    <t>[卡加延德奥罗]塞达中心酒店(Seda Centrio)(24539703)</t>
  </si>
  <si>
    <t>豪华房&lt;早餐&gt;</t>
  </si>
  <si>
    <t>Ali/Tony Tajmul</t>
  </si>
  <si>
    <t xml:space="preserve">4271848	</t>
  </si>
  <si>
    <t xml:space="preserve">3050756	</t>
  </si>
  <si>
    <t xml:space="preserve">999229290380438	</t>
  </si>
  <si>
    <t>[普吉岛]皇家普吉城市酒店(Royal Phuket City Hotel)(8419337)</t>
  </si>
  <si>
    <t>高级房&lt;早餐&gt;</t>
  </si>
  <si>
    <t>Merk/Vanessa</t>
  </si>
  <si>
    <t xml:space="preserve">4369988	</t>
  </si>
  <si>
    <t xml:space="preserve">031203	</t>
  </si>
  <si>
    <t xml:space="preserve">999229364501746	</t>
  </si>
  <si>
    <t>[兰卡威]四季度假酒店(Four Seasons Resort Langkawi)(8043074)</t>
  </si>
  <si>
    <t>园景底层楼阁&lt;早餐&gt;</t>
  </si>
  <si>
    <t>BAI/XUE JIE</t>
  </si>
  <si>
    <t xml:space="preserve">4416327	</t>
  </si>
  <si>
    <t xml:space="preserve">2405690	</t>
  </si>
  <si>
    <t xml:space="preserve">999229384258595	</t>
  </si>
  <si>
    <t>[加亚岛]加亚娜海滨度假酒店(Gayana Marine Resort)(48287153)</t>
  </si>
  <si>
    <t>棕榈别墅&lt;早餐&gt;</t>
  </si>
  <si>
    <t>JUNG/SUNGTAE</t>
  </si>
  <si>
    <t xml:space="preserve">4431107	</t>
  </si>
  <si>
    <t xml:space="preserve">	</t>
  </si>
  <si>
    <t xml:space="preserve">999229384298239	</t>
  </si>
  <si>
    <t>热带雨林别墅&lt;早餐&gt;</t>
  </si>
  <si>
    <t>JEONG/MYEONGHWAN,JO/JUNGHYEON</t>
  </si>
  <si>
    <t xml:space="preserve">4431331	</t>
  </si>
  <si>
    <t xml:space="preserve">107559	</t>
  </si>
  <si>
    <t xml:space="preserve">999229390098842	</t>
  </si>
  <si>
    <t>[普吉岛]普吉翡翠海滩度假村(Phuket Emerald Beach Resort)(113894874)</t>
  </si>
  <si>
    <t>池景豪华双床房&lt;早餐&gt;</t>
  </si>
  <si>
    <t>LIU/XINGBIN</t>
  </si>
  <si>
    <t xml:space="preserve">4439771	</t>
  </si>
  <si>
    <t xml:space="preserve">10322	</t>
  </si>
  <si>
    <t xml:space="preserve">999229465748804	</t>
  </si>
  <si>
    <t>[帕赛市]马尼拉馨乐庭湾城酒店(Citadines Bay City Manila)(114966258)</t>
  </si>
  <si>
    <t>豪华一室房&lt;早餐&gt;</t>
  </si>
  <si>
    <t>BAUTISTA/EDWIN CAMINA,ORTIZ PALMA/HESTER DOMINIQUE AGDEPPA,DIOLA/LOUIE ALEJANDRO,DUMAMA/OMAR SHARIZZ BIRUAR,USMAN/SHURHAINEE KALI</t>
  </si>
  <si>
    <t xml:space="preserve">4542944	</t>
  </si>
  <si>
    <t xml:space="preserve">11373142-11373146	</t>
  </si>
  <si>
    <t xml:space="preserve">999229465786063	</t>
  </si>
  <si>
    <t>LU/SANDY SIA,LU/MARY ANNE CHONG</t>
  </si>
  <si>
    <t xml:space="preserve">4542986	</t>
  </si>
  <si>
    <t xml:space="preserve">11372351	</t>
  </si>
  <si>
    <t xml:space="preserve">999229482137346	</t>
  </si>
  <si>
    <t>[柑林县]金兰阿尔玛度假酒店(Alma Resort Cam Ranh)(113903835)</t>
  </si>
  <si>
    <t>高级一卧室套房&lt;早餐&gt;</t>
  </si>
  <si>
    <t>Yoo/INSEON</t>
  </si>
  <si>
    <t xml:space="preserve">4549827	</t>
  </si>
  <si>
    <t xml:space="preserve">230952	</t>
  </si>
  <si>
    <t xml:space="preserve">999229534121362	</t>
  </si>
  <si>
    <t>[南雅加达]卡萨布兰卡雅加达温德姆酒店(Wyndham Casablanca Jakarta)(39554998)</t>
  </si>
  <si>
    <t>至尊豪华双床房&lt;早餐&gt;</t>
  </si>
  <si>
    <t>LEE/YI-CHIEN</t>
  </si>
  <si>
    <t xml:space="preserve">4557738	</t>
  </si>
  <si>
    <t xml:space="preserve">1565509	</t>
  </si>
  <si>
    <t xml:space="preserve">999229573958371	</t>
  </si>
  <si>
    <t>[芭堤雅]盛泰悦中天马瑞斯度假村(Centara Life Maris Resort Jomtien)(9350058)</t>
  </si>
  <si>
    <t>中央高级房&lt;早餐&gt;</t>
  </si>
  <si>
    <t>KITTISARAKUL/TECHAPIT</t>
  </si>
  <si>
    <t xml:space="preserve">4572028	</t>
  </si>
  <si>
    <t xml:space="preserve">999229638496939	</t>
  </si>
  <si>
    <t>[普吉岛]普吉市宜必思尚品酒店(Ibis Styles Phuket City)(9593430)</t>
  </si>
  <si>
    <t>标准双床房&lt;无早&gt;</t>
  </si>
  <si>
    <t>ZHANG/LIN</t>
  </si>
  <si>
    <t xml:space="preserve">4582738	</t>
  </si>
  <si>
    <t xml:space="preserve">509092	</t>
  </si>
  <si>
    <t xml:space="preserve">999229644336352	</t>
  </si>
  <si>
    <t>[迪拜]迪拜德拉温德姆酒店(Wyndham Dubai Deira)(113903613)</t>
  </si>
  <si>
    <t>高级城景房 2张单人床&lt;无早&gt;</t>
  </si>
  <si>
    <t>GAO/LIANG,XIONG/GUOXIN</t>
  </si>
  <si>
    <t xml:space="preserve">4584672	</t>
  </si>
  <si>
    <t xml:space="preserve">315992	</t>
  </si>
  <si>
    <t xml:space="preserve">999229679137499	</t>
  </si>
  <si>
    <t>DUAN/AN,XU/MENGRONG</t>
  </si>
  <si>
    <t xml:space="preserve">4587423	</t>
  </si>
  <si>
    <t xml:space="preserve">130101	</t>
  </si>
  <si>
    <t xml:space="preserve">999229688971857	</t>
  </si>
  <si>
    <t>[Racha Thewa]阿玛拉素万那普酒店(Amaranth Suvarnabhumi Hotel  Certified)(9022630)</t>
  </si>
  <si>
    <t>豪华房&lt;无早&gt;</t>
  </si>
  <si>
    <t>GUO/YANFANG,QIU/KAI</t>
  </si>
  <si>
    <t xml:space="preserve">4590632	</t>
  </si>
  <si>
    <t xml:space="preserve">84579	</t>
  </si>
  <si>
    <t xml:space="preserve">999229691157358	</t>
  </si>
  <si>
    <t>[哥打京那巴鲁]佳蓝汶莱度假村(Nexus Resort &amp; Spa Karambunai)(9568532)</t>
  </si>
  <si>
    <t>海洋全景尊贵房&lt;早餐&gt;</t>
  </si>
  <si>
    <t>Kim/Wonsik</t>
  </si>
  <si>
    <t xml:space="preserve">4591268	</t>
  </si>
  <si>
    <t xml:space="preserve">382403841	</t>
  </si>
  <si>
    <t xml:space="preserve">999229692458322	</t>
  </si>
  <si>
    <t>[吉隆坡]莱恩酒店(Sleeping Lion Suites)(113903643)</t>
  </si>
  <si>
    <t>高级双床房&lt;无早&gt;</t>
  </si>
  <si>
    <t>WONG/SUN CHIN</t>
  </si>
  <si>
    <t xml:space="preserve">4592035	</t>
  </si>
  <si>
    <t xml:space="preserve">171706	</t>
  </si>
  <si>
    <t xml:space="preserve">999229702042408	</t>
  </si>
  <si>
    <t>CHEN/XIAODA</t>
  </si>
  <si>
    <t xml:space="preserve">4594603	</t>
  </si>
  <si>
    <t xml:space="preserve">150101	</t>
  </si>
  <si>
    <t xml:space="preserve">999229706785106	</t>
  </si>
  <si>
    <t>标准大床房&lt;无早&gt;</t>
  </si>
  <si>
    <t>ZHU/ENTE</t>
  </si>
  <si>
    <t xml:space="preserve">4597013	</t>
  </si>
  <si>
    <t xml:space="preserve">509840	</t>
  </si>
  <si>
    <t>取消</t>
  </si>
  <si>
    <t>权益取消</t>
  </si>
  <si>
    <t xml:space="preserve">999229751954297	</t>
  </si>
  <si>
    <t>GUAN/JIAJUE,YANG/YUNXIA,HAN/CHUNYI,LU/XIAOYUN</t>
  </si>
  <si>
    <t xml:space="preserve">4605759	</t>
  </si>
  <si>
    <t xml:space="preserve">170104	</t>
  </si>
  <si>
    <t xml:space="preserve">999229761487112	</t>
  </si>
  <si>
    <t>[芭堤雅]帕亚酒店(Payaa Hotel)(113903634)</t>
  </si>
  <si>
    <t>Deluxe Double Room&lt;早餐&gt;</t>
  </si>
  <si>
    <t>LEI/QIAO,LI/ZHENGGUI</t>
  </si>
  <si>
    <t xml:space="preserve">4608575	</t>
  </si>
  <si>
    <t xml:space="preserve">RR#2400335	</t>
  </si>
  <si>
    <t xml:space="preserve">999229766191274	</t>
  </si>
  <si>
    <t>超值豪华房&lt;早餐&gt;</t>
  </si>
  <si>
    <t>CHEN/CHANG CHI</t>
  </si>
  <si>
    <t xml:space="preserve">4609339	</t>
  </si>
  <si>
    <t xml:space="preserve">1569422	</t>
  </si>
  <si>
    <t xml:space="preserve">999229802595574	</t>
  </si>
  <si>
    <t>[吉隆坡]吉隆坡四季酒店(Four Seasons Hotel Kuala Lumpur)(16978223)</t>
  </si>
  <si>
    <t>城景房&lt;早餐&gt;</t>
  </si>
  <si>
    <t>ZHAO/MIN</t>
  </si>
  <si>
    <t xml:space="preserve">4612845	</t>
  </si>
  <si>
    <t xml:space="preserve">3237505	</t>
  </si>
  <si>
    <t xml:space="preserve">999229815808088	</t>
  </si>
  <si>
    <t>[新加坡]樟宜机场皇冠假日酒店  - IHG 旗下酒店(Crowne Plaza Changi Airport, an IHG Hotel)(8579850)</t>
  </si>
  <si>
    <t>宝石翼楼标准特大床房&lt;无早&gt;</t>
  </si>
  <si>
    <t>XUE/MENG,ZHANG/QIANG,HUANG/JIANHUA,ZHANG/MINGHAN</t>
  </si>
  <si>
    <t xml:space="preserve">4617770	</t>
  </si>
  <si>
    <t xml:space="preserve">69950921.68694484	</t>
  </si>
  <si>
    <t xml:space="preserve">999229904539600	</t>
  </si>
  <si>
    <t>标准双床房&lt;早餐&gt;</t>
  </si>
  <si>
    <t>DU/JIAN,ZHANG/SHEN</t>
  </si>
  <si>
    <t xml:space="preserve">4636155	</t>
  </si>
  <si>
    <t xml:space="preserve">512590	</t>
  </si>
  <si>
    <t xml:space="preserve">999229906513565	</t>
  </si>
  <si>
    <t>[普吉岛]拉查酒店(The Racha)(7350467)</t>
  </si>
  <si>
    <t>Spa泳池套房&lt;早餐&gt;</t>
  </si>
  <si>
    <t>ZHANG/YIYANG</t>
  </si>
  <si>
    <t xml:space="preserve">4637211	</t>
  </si>
  <si>
    <t xml:space="preserve">132394	</t>
  </si>
  <si>
    <t xml:space="preserve">999229911212075	</t>
  </si>
  <si>
    <t>[新加坡]薰衣草 V 酒店(V Hotel Lavender)(8290412)</t>
  </si>
  <si>
    <t>高级双床房&lt;早餐&gt;</t>
  </si>
  <si>
    <t>HUANG/JIANJUN,SHEN/JIANMIN,LUO/MEIJUAN,YE/ZI,LI/BAIJING,YUAN/XIAOTING,ZHENG/WEI,ZHU/CHUN</t>
  </si>
  <si>
    <t xml:space="preserve">4638564	</t>
  </si>
  <si>
    <t xml:space="preserve">360492653,360492649,360491210,360492652	</t>
  </si>
  <si>
    <t xml:space="preserve">999229920553459	</t>
  </si>
  <si>
    <t>CHEUNG/MAN HO</t>
  </si>
  <si>
    <t xml:space="preserve">4641893	</t>
  </si>
  <si>
    <t xml:space="preserve">360474471	</t>
  </si>
  <si>
    <t xml:space="preserve">999229920554244	</t>
  </si>
  <si>
    <t>[芭堤雅]芭提雅夜光酒店(Glow Pattaya)(114686250)</t>
  </si>
  <si>
    <t>豪华尊贵房&lt;无早&gt;</t>
  </si>
  <si>
    <t>LIU/JING</t>
  </si>
  <si>
    <t xml:space="preserve">4641894	</t>
  </si>
  <si>
    <t xml:space="preserve">RR24000949	</t>
  </si>
  <si>
    <t xml:space="preserve">29923524044	</t>
  </si>
  <si>
    <t>[迪拜]阿凡尼伊本巴图塔酒店(Avani Ibn Battuta Dubai Hotel)(113903649)</t>
  </si>
  <si>
    <t>Avani Superior Room&lt;早餐&gt;</t>
  </si>
  <si>
    <t>SUN/XUEWEN</t>
  </si>
  <si>
    <t xml:space="preserve">4643395	</t>
  </si>
  <si>
    <t xml:space="preserve">318554	</t>
  </si>
  <si>
    <t xml:space="preserve">999229925121567	</t>
  </si>
  <si>
    <t>[曼谷]曼谷萨通JC凯文酒店(JC Kevin Sathorn Bangkok Hotel)(7281105)</t>
  </si>
  <si>
    <t>天际一卧室套房含阳台&lt;早餐&gt;</t>
  </si>
  <si>
    <t>ZENG/QINJIONG</t>
  </si>
  <si>
    <t xml:space="preserve">4644046	</t>
  </si>
  <si>
    <t xml:space="preserve">390387097	</t>
  </si>
  <si>
    <t xml:space="preserve">999229934259738	</t>
  </si>
  <si>
    <t>[普吉岛]阿亚拉卡马拉温泉度假酒店(Ayara Kamala Resort &amp; Spa)(8492593)</t>
  </si>
  <si>
    <t>大型私人泳池别墅(至少连住2晚及以上)&lt;早餐&gt;</t>
  </si>
  <si>
    <t>LIU/KAI</t>
  </si>
  <si>
    <t xml:space="preserve">4647742	</t>
  </si>
  <si>
    <t xml:space="preserve">RR2400564	</t>
  </si>
  <si>
    <t xml:space="preserve">999229942519811	</t>
  </si>
  <si>
    <t>SUN/YANG</t>
  </si>
  <si>
    <t xml:space="preserve">4649858	</t>
  </si>
  <si>
    <t xml:space="preserve">65386782	</t>
  </si>
  <si>
    <t xml:space="preserve">999229943459749	</t>
  </si>
  <si>
    <t>[哥打京那巴鲁]哥打京那巴鲁万豪酒店(Kota Kinabalu Marriott Hotel)(23222985)</t>
  </si>
  <si>
    <t>海景豪华特大床房&lt;早餐&gt;</t>
  </si>
  <si>
    <t>YU/XI,ZHANG/JUN</t>
  </si>
  <si>
    <t xml:space="preserve">4650043	</t>
  </si>
  <si>
    <t xml:space="preserve">97323998	</t>
  </si>
  <si>
    <t xml:space="preserve">999229947219158	</t>
  </si>
  <si>
    <t>[吉隆坡]吉隆坡MS精品酒店(MS Boutique Hotel Kuala Lumpur)(114904385)</t>
  </si>
  <si>
    <t>MS Glamor Queen Room (No window)&lt;无早&gt;</t>
  </si>
  <si>
    <t>ZHONG/XINGDONG</t>
  </si>
  <si>
    <t xml:space="preserve">4651012	</t>
  </si>
  <si>
    <t xml:space="preserve">confirm	</t>
  </si>
  <si>
    <t xml:space="preserve">999229992892941	</t>
  </si>
  <si>
    <t>YAO/JUN,SHI/PEIYING</t>
  </si>
  <si>
    <t xml:space="preserve">4652853	</t>
  </si>
  <si>
    <t xml:space="preserve">63062086	</t>
  </si>
  <si>
    <t xml:space="preserve">999229993028431	</t>
  </si>
  <si>
    <t>Spa泳池套房&lt;2人入住&gt;&lt;不退款&gt;&lt;早餐&gt;</t>
  </si>
  <si>
    <t>ZHENG/SHUAN</t>
  </si>
  <si>
    <t xml:space="preserve">4652881	</t>
  </si>
  <si>
    <t xml:space="preserve">132806	</t>
  </si>
  <si>
    <t xml:space="preserve">999230002902930	</t>
  </si>
  <si>
    <t>HE/TAO</t>
  </si>
  <si>
    <t xml:space="preserve">4655675	</t>
  </si>
  <si>
    <t xml:space="preserve">514430	</t>
  </si>
  <si>
    <t xml:space="preserve">999230003277316	</t>
  </si>
  <si>
    <t>JUNG/HYUNA</t>
  </si>
  <si>
    <t xml:space="preserve">4655857	</t>
  </si>
  <si>
    <t xml:space="preserve">391629662	</t>
  </si>
  <si>
    <t xml:space="preserve">999230015218639	</t>
  </si>
  <si>
    <t>[曼谷]Maison Hotel Bangkok(114853774)</t>
  </si>
  <si>
    <t>NATEE DELUXE TWIN&lt;无早&gt;</t>
  </si>
  <si>
    <t>LI/CHIA LUNG</t>
  </si>
  <si>
    <t xml:space="preserve">4660339	</t>
  </si>
  <si>
    <t xml:space="preserve">14301	</t>
  </si>
  <si>
    <t xml:space="preserve">999230015356516	</t>
  </si>
  <si>
    <t>[曼谷]曼谷仕丹德酒店(The Standard, Bangkok Mahanakhon)(113902322)</t>
  </si>
  <si>
    <t>Standard Prince（Large Bed Only）&lt;早餐&gt;</t>
  </si>
  <si>
    <t>LAI/YUET CHING,LAU/CHI KIN</t>
  </si>
  <si>
    <t xml:space="preserve">4660505	</t>
  </si>
  <si>
    <t xml:space="preserve">361969742	</t>
  </si>
  <si>
    <t xml:space="preserve">999230017216471	</t>
  </si>
  <si>
    <t>[普吉岛]普吉岛佛基拉诺富特城市酒店(Novotel Phuket City Phokeethra)(7391357)</t>
  </si>
  <si>
    <t>高级特大床房&lt;早餐&gt;</t>
  </si>
  <si>
    <t>SONG/KUN</t>
  </si>
  <si>
    <t xml:space="preserve">4660707	</t>
  </si>
  <si>
    <t xml:space="preserve">514789	</t>
  </si>
  <si>
    <t xml:space="preserve">999230024243574	</t>
  </si>
  <si>
    <t>HOU/YINONG</t>
  </si>
  <si>
    <t xml:space="preserve">4662140	</t>
  </si>
  <si>
    <t xml:space="preserve">514952	</t>
  </si>
  <si>
    <t xml:space="preserve">999230024248853	</t>
  </si>
  <si>
    <t>LI/YANG</t>
  </si>
  <si>
    <t xml:space="preserve">4662141	</t>
  </si>
  <si>
    <t xml:space="preserve">514953	</t>
  </si>
  <si>
    <t xml:space="preserve">999230030743918	</t>
  </si>
  <si>
    <t>DIDI/HARI,SUN/XINYU</t>
  </si>
  <si>
    <t xml:space="preserve">4664654	</t>
  </si>
  <si>
    <t xml:space="preserve">515035	</t>
  </si>
  <si>
    <t xml:space="preserve">999230033566708	</t>
  </si>
  <si>
    <t>Park/Suhwan</t>
  </si>
  <si>
    <t xml:space="preserve">4665192	</t>
  </si>
  <si>
    <t xml:space="preserve">245177	</t>
  </si>
  <si>
    <t xml:space="preserve">999230035233072	</t>
  </si>
  <si>
    <t>TIAN/CHEN</t>
  </si>
  <si>
    <t xml:space="preserve">4665681	</t>
  </si>
  <si>
    <t xml:space="preserve">362749487	</t>
  </si>
  <si>
    <t xml:space="preserve">999230038324379	</t>
  </si>
  <si>
    <t>[新加坡]新加坡客安酒店 - 远东集团(The Clan Hotel Singapore by Far East Hospitality)(113903729)</t>
  </si>
  <si>
    <t>豪华客房&lt;无早&gt;</t>
  </si>
  <si>
    <t>LU/XIAOYAN,HE/MO</t>
  </si>
  <si>
    <t xml:space="preserve">4666583	</t>
  </si>
  <si>
    <t xml:space="preserve">362815417	</t>
  </si>
  <si>
    <t xml:space="preserve">999230045706193	</t>
  </si>
  <si>
    <t>ZHAO/XINZHU</t>
  </si>
  <si>
    <t xml:space="preserve">4668919	</t>
  </si>
  <si>
    <t xml:space="preserve">515484	</t>
  </si>
  <si>
    <t xml:space="preserve">999230055676981	</t>
  </si>
  <si>
    <t>[吉隆坡]铂尔曼吉隆坡城市中心大酒店(Pullman Kuala Lumpur City Centre Hotel &amp; Residences)(9568211)</t>
  </si>
  <si>
    <t>尊享豪华房&lt;早餐&gt;</t>
  </si>
  <si>
    <t>RUAN/JIKAI,CHEN/JINGFENG,ZHAO/WEN,RUAN/ZHIGANG,WANG/LIHUA,LIU/ZHIGANG</t>
  </si>
  <si>
    <t xml:space="preserve">4671333	</t>
  </si>
  <si>
    <t xml:space="preserve">1029656, 1029657, 1029658	</t>
  </si>
  <si>
    <t xml:space="preserve">999230098278280	</t>
  </si>
  <si>
    <t>[普吉岛]卡塔棕榈水疗度假酒店(Kata Palm Resort &amp; Spa)(23861684)</t>
  </si>
  <si>
    <t>蓝翼高级皇家房&lt;早餐&gt;</t>
  </si>
  <si>
    <t>WANG/XIAOWEN</t>
  </si>
  <si>
    <t xml:space="preserve">4673797	</t>
  </si>
  <si>
    <t xml:space="preserve">sineenuch	</t>
  </si>
  <si>
    <t xml:space="preserve">999230108897436	</t>
  </si>
  <si>
    <t>[湄林]拉雅古迹酒店(Raya Heritage)(36377263)</t>
  </si>
  <si>
    <t>仁邦套房&lt;早餐&gt;</t>
  </si>
  <si>
    <t>ZHU/YUYING</t>
  </si>
  <si>
    <t xml:space="preserve">4676702	</t>
  </si>
  <si>
    <t xml:space="preserve">26067	</t>
  </si>
  <si>
    <t xml:space="preserve">999230126498012	</t>
  </si>
  <si>
    <t>[芽庄]芽庄洲际酒店(InterContinental Nha Trang, an IHG Hotel)(23861620)</t>
  </si>
  <si>
    <t>海景经典特大床房&lt;早餐&gt;</t>
  </si>
  <si>
    <t>sejung/shin</t>
  </si>
  <si>
    <t xml:space="preserve">4680544	</t>
  </si>
  <si>
    <t xml:space="preserve">892654	</t>
  </si>
  <si>
    <t xml:space="preserve">30126883896	</t>
  </si>
  <si>
    <t>[沙美岛]班普罗海酒店(Baan Ploy Sea)(44794596)</t>
  </si>
  <si>
    <t>丛林豪华房&lt;早餐&gt;</t>
  </si>
  <si>
    <t>WANG/XINYU,GOU/XUEYING</t>
  </si>
  <si>
    <t xml:space="preserve">4680694	</t>
  </si>
  <si>
    <t xml:space="preserve">BP4680694	</t>
  </si>
  <si>
    <t xml:space="preserve">30127129555	</t>
  </si>
  <si>
    <t>WANG/XINGBO,CHEN/CONG</t>
  </si>
  <si>
    <t xml:space="preserve">4680807	</t>
  </si>
  <si>
    <t xml:space="preserve">BP4680807	</t>
  </si>
  <si>
    <t xml:space="preserve">999230160190420	</t>
  </si>
  <si>
    <t>NATEE DELUXE KING&lt;早餐&gt;</t>
  </si>
  <si>
    <t>WANG/HONGYI,GU/TIANHANG</t>
  </si>
  <si>
    <t xml:space="preserve">4692663	</t>
  </si>
  <si>
    <t xml:space="preserve">15091	</t>
  </si>
  <si>
    <t xml:space="preserve">999230164820081	</t>
  </si>
  <si>
    <t>SA/KA YAN ALICE,LEE/HO YIN</t>
  </si>
  <si>
    <t xml:space="preserve">4694838	</t>
  </si>
  <si>
    <t xml:space="preserve">364877642	</t>
  </si>
  <si>
    <t xml:space="preserve">999230164845237	</t>
  </si>
  <si>
    <t>XU/SONGPEI</t>
  </si>
  <si>
    <t xml:space="preserve">4694842	</t>
  </si>
  <si>
    <t xml:space="preserve">365001056	</t>
  </si>
  <si>
    <t xml:space="preserve">999230166044852	</t>
  </si>
  <si>
    <t>海景经典双床房&lt;早餐&gt;</t>
  </si>
  <si>
    <t>LEE/BYEONG CHEOL</t>
  </si>
  <si>
    <t xml:space="preserve">4695345	</t>
  </si>
  <si>
    <t xml:space="preserve">893546	</t>
  </si>
  <si>
    <t xml:space="preserve">999230168411044	</t>
  </si>
  <si>
    <t>[北雅加达]塞达宇卡拉巴加丁酒店(All Sedayu Hotel Kelapa Gading)(22944891)</t>
  </si>
  <si>
    <t>Karim/Omar</t>
  </si>
  <si>
    <t xml:space="preserve">4696228	</t>
  </si>
  <si>
    <t xml:space="preserve">190415	</t>
  </si>
  <si>
    <t xml:space="preserve">999230169335599	</t>
  </si>
  <si>
    <t>KWON/SINAE,KWON/JUNGMIN</t>
  </si>
  <si>
    <t xml:space="preserve">4696538	</t>
  </si>
  <si>
    <t xml:space="preserve">248933	</t>
  </si>
  <si>
    <t xml:space="preserve">999230169840161	</t>
  </si>
  <si>
    <t>LI/SHUAI</t>
  </si>
  <si>
    <t xml:space="preserve">4696780	</t>
  </si>
  <si>
    <t xml:space="preserve">SINEENUCH	</t>
  </si>
  <si>
    <t xml:space="preserve">999230171097781	</t>
  </si>
  <si>
    <t>Li/Jiarong</t>
  </si>
  <si>
    <t xml:space="preserve">4697555	</t>
  </si>
  <si>
    <t xml:space="preserve">999230174444386	</t>
  </si>
  <si>
    <t>[沙美岛]沙美岛萨凯海滩度假村(Sai Kaew Beach Resort)(24539055)</t>
  </si>
  <si>
    <t>Q豪华小屋&lt;早餐&gt;</t>
  </si>
  <si>
    <t>ZHANG/HUAN,LIU/XIAOJUAN</t>
  </si>
  <si>
    <t xml:space="preserve">4699049	</t>
  </si>
  <si>
    <t xml:space="preserve">SK4699049	</t>
  </si>
  <si>
    <t xml:space="preserve">999230178947884	</t>
  </si>
  <si>
    <t>YI/WUSHUANG,Wu/Bei</t>
  </si>
  <si>
    <t xml:space="preserve">4700718	</t>
  </si>
  <si>
    <t xml:space="preserve">15344	</t>
  </si>
  <si>
    <t xml:space="preserve">999230183129983	</t>
  </si>
  <si>
    <t>SON/SEOLHWA</t>
  </si>
  <si>
    <t xml:space="preserve">4703150	</t>
  </si>
  <si>
    <t xml:space="preserve">249698	</t>
  </si>
  <si>
    <t xml:space="preserve">999230183305910	</t>
  </si>
  <si>
    <t>Park/Pyungok</t>
  </si>
  <si>
    <t xml:space="preserve">4703196	</t>
  </si>
  <si>
    <t xml:space="preserve">249700	</t>
  </si>
  <si>
    <t xml:space="preserve">999230240111980	</t>
  </si>
  <si>
    <t>CHEN/QIWEI</t>
  </si>
  <si>
    <t xml:space="preserve">4707844	</t>
  </si>
  <si>
    <t xml:space="preserve">41858514	</t>
  </si>
  <si>
    <t xml:space="preserve">999230241426788	</t>
  </si>
  <si>
    <t>WENBO/SONG</t>
  </si>
  <si>
    <t xml:space="preserve">4708165	</t>
  </si>
  <si>
    <t xml:space="preserve">366339544	</t>
  </si>
  <si>
    <t xml:space="preserve">999230248415414	</t>
  </si>
  <si>
    <t>[芭堤雅]芭提雅格兰德中心大酒店(Grande Centre Point Pattaya)(23793116)</t>
  </si>
  <si>
    <t>豪华家庭连通房&lt;早餐&gt;</t>
  </si>
  <si>
    <t>HUANG/LIANRU,WU/SIYUN,YU/QIANG</t>
  </si>
  <si>
    <t xml:space="preserve">4709965	</t>
  </si>
  <si>
    <t xml:space="preserve">222144	</t>
  </si>
  <si>
    <t xml:space="preserve">999230259150317	</t>
  </si>
  <si>
    <t>[巴厘岛]巴鲁纳智选假日酒店(Holiday Inn Express Baruna, an IHG Hotel)(24541082)</t>
  </si>
  <si>
    <t>标准客房&lt;早餐&gt;</t>
  </si>
  <si>
    <t>LI/HAIXIN,YAO/JIAHUI</t>
  </si>
  <si>
    <t xml:space="preserve">4710770	</t>
  </si>
  <si>
    <t xml:space="preserve">173086	</t>
  </si>
  <si>
    <t xml:space="preserve">999230275395611	</t>
  </si>
  <si>
    <t>[曼谷]曼谷奇迹大酒店(Miracle Grand Convention Hotel)(11186872)</t>
  </si>
  <si>
    <t>豪华双人床房</t>
  </si>
  <si>
    <t>WANG/JIAQIAO,ZHOU/XIANFAN</t>
  </si>
  <si>
    <t xml:space="preserve">4714616	</t>
  </si>
  <si>
    <t xml:space="preserve">622490	</t>
  </si>
  <si>
    <t xml:space="preserve">999230278121231	</t>
  </si>
  <si>
    <t>[曼谷]曼谷柏悦酒店(Park Hyatt Bangkok)(8058871)</t>
  </si>
  <si>
    <t>双床房&lt;早餐&gt;</t>
  </si>
  <si>
    <t>LI/SHUOCEN,LU/SHIQING</t>
  </si>
  <si>
    <t xml:space="preserve">4715141	</t>
  </si>
  <si>
    <t xml:space="preserve">7651080	</t>
  </si>
  <si>
    <t xml:space="preserve">999229451634308	</t>
  </si>
  <si>
    <t>[普吉岛]海顿里拉瓦迪酒店(Leelavadee HuaTing Holiday Phuket)(9351017)</t>
  </si>
  <si>
    <t>园景高级房&lt;无早&gt;</t>
  </si>
  <si>
    <t>XU/JING,ZHANG/YI</t>
  </si>
  <si>
    <t xml:space="preserve">4525335	</t>
  </si>
  <si>
    <t xml:space="preserve">2770	</t>
  </si>
  <si>
    <t xml:space="preserve">999230291818510	</t>
  </si>
  <si>
    <t>NATEE DELUXE KING&lt;无早&gt;</t>
  </si>
  <si>
    <t>ZHANG/ZHIQING,HE/YIMING</t>
  </si>
  <si>
    <t xml:space="preserve">4716528	</t>
  </si>
  <si>
    <t xml:space="preserve">15771	</t>
  </si>
  <si>
    <t xml:space="preserve">999230299093058	</t>
  </si>
  <si>
    <t>ZYUKIN/MAXIM</t>
  </si>
  <si>
    <t xml:space="preserve">4718179	</t>
  </si>
  <si>
    <t xml:space="preserve">87873	</t>
  </si>
  <si>
    <t xml:space="preserve">999230352746810	</t>
  </si>
  <si>
    <t>Q尊贵房&lt;早餐&gt;</t>
  </si>
  <si>
    <t>ZHOU/YANNI,DENG/XI</t>
  </si>
  <si>
    <t xml:space="preserve">4720147	</t>
  </si>
  <si>
    <t xml:space="preserve">SK4720147	</t>
  </si>
  <si>
    <t xml:space="preserve">999230358840652	</t>
  </si>
  <si>
    <t>转角特大床房&lt;早餐&gt;</t>
  </si>
  <si>
    <t>FEI/HONGXIA,QU/CHENJIE</t>
  </si>
  <si>
    <t xml:space="preserve">4721270	</t>
  </si>
  <si>
    <t xml:space="preserve">6437120	</t>
  </si>
  <si>
    <t xml:space="preserve">999230372203379	</t>
  </si>
  <si>
    <t>CHEN/BINGNI,LI/SUMING</t>
  </si>
  <si>
    <t xml:space="preserve">4723220	</t>
  </si>
  <si>
    <t xml:space="preserve">519170	</t>
  </si>
  <si>
    <t xml:space="preserve">999230374018363	</t>
  </si>
  <si>
    <t>[曼谷]曼谷金普顿玫兰酒店(Kimpton Maa-Lai Bangkok, an IHG Hotel)(114017003)</t>
  </si>
  <si>
    <t>JIN/CHANGHUA</t>
  </si>
  <si>
    <t xml:space="preserve">4723409	</t>
  </si>
  <si>
    <t xml:space="preserve">89381072	</t>
  </si>
  <si>
    <t xml:space="preserve">999230375039933	</t>
  </si>
  <si>
    <t>CAO/ZENGZHEN,CAO/LEI</t>
  </si>
  <si>
    <t xml:space="preserve">4723562	</t>
  </si>
  <si>
    <t xml:space="preserve">SK4723562	</t>
  </si>
  <si>
    <t xml:space="preserve">999230375174366	</t>
  </si>
  <si>
    <t>tan/xiang,tan/shanshan</t>
  </si>
  <si>
    <t xml:space="preserve">4723584	</t>
  </si>
  <si>
    <t xml:space="preserve">15940	</t>
  </si>
  <si>
    <t xml:space="preserve">999230386702346	</t>
  </si>
  <si>
    <t>豪华房Q&lt;早餐&gt;</t>
  </si>
  <si>
    <t>Ding/Qiushun</t>
  </si>
  <si>
    <t xml:space="preserve">4724463	</t>
  </si>
  <si>
    <t xml:space="preserve">SK4724463	</t>
  </si>
  <si>
    <t xml:space="preserve">999230391966860	</t>
  </si>
  <si>
    <t>NIE/YAO</t>
  </si>
  <si>
    <t xml:space="preserve">4725342	</t>
  </si>
  <si>
    <t xml:space="preserve">SK4725342	</t>
  </si>
  <si>
    <t xml:space="preserve">999230398685513	</t>
  </si>
  <si>
    <t>高级房（1大床/2单人床）&lt;无早&gt;</t>
  </si>
  <si>
    <t>WANG/TINGNAI</t>
  </si>
  <si>
    <t xml:space="preserve">4726409	</t>
  </si>
  <si>
    <t xml:space="preserve">182050	</t>
  </si>
  <si>
    <t xml:space="preserve">999230404255901	</t>
  </si>
  <si>
    <t>CHEN/WEI,LI/GUIRONG,CHEN/ZHIHAO,LI/TANG</t>
  </si>
  <si>
    <t xml:space="preserve">4727674	</t>
  </si>
  <si>
    <t xml:space="preserve">16020	</t>
  </si>
  <si>
    <t xml:space="preserve">999230410488792	</t>
  </si>
  <si>
    <t>KE/WEI</t>
  </si>
  <si>
    <t xml:space="preserve">4729191	</t>
  </si>
  <si>
    <t xml:space="preserve">520151	</t>
  </si>
  <si>
    <t xml:space="preserve">999230414612964	</t>
  </si>
  <si>
    <t>[富国岛]富国岛新世界度假酒店(New World Phu Quoc Resort)(114979925)</t>
  </si>
  <si>
    <t>花园泳池别墅&lt;早餐&gt;</t>
  </si>
  <si>
    <t>JEONG/JEONGAH</t>
  </si>
  <si>
    <t xml:space="preserve">4729649	</t>
  </si>
  <si>
    <t xml:space="preserve">280475	</t>
  </si>
  <si>
    <t xml:space="preserve">999230416038327	</t>
  </si>
  <si>
    <t>OUYANG/YUTING,LIAO/BIHUI</t>
  </si>
  <si>
    <t xml:space="preserve">4729949	</t>
  </si>
  <si>
    <t xml:space="preserve">16119	</t>
  </si>
  <si>
    <t xml:space="preserve">999230416819689	</t>
  </si>
  <si>
    <t>[曼谷]曼谷拉查丹利中心酒店(Grande Centre Point Hotel Ratchadamri Bangkok)(23861662)</t>
  </si>
  <si>
    <t>两卧室行政套房</t>
  </si>
  <si>
    <t>JIN/PENGFEI</t>
  </si>
  <si>
    <t xml:space="preserve">4730181	</t>
  </si>
  <si>
    <t xml:space="preserve">421587	</t>
  </si>
  <si>
    <t xml:space="preserve">999230419233306	</t>
  </si>
  <si>
    <t>LI/JINYI,LIU/ZHENG</t>
  </si>
  <si>
    <t xml:space="preserve">4730835	</t>
  </si>
  <si>
    <t xml:space="preserve">16120	</t>
  </si>
  <si>
    <t xml:space="preserve">999230041379494	</t>
  </si>
  <si>
    <t>[曼谷]曼谷素可泰酒店(The Sukhothai Bangkok)(11214497)</t>
  </si>
  <si>
    <t>豪华套房&lt;早餐&gt;</t>
  </si>
  <si>
    <t>JIANG/CHEN</t>
  </si>
  <si>
    <t xml:space="preserve">4667989	</t>
  </si>
  <si>
    <t xml:space="preserve">10817077	</t>
  </si>
  <si>
    <t xml:space="preserve">30429720902	</t>
  </si>
  <si>
    <t>特大床房&lt;早餐&gt;</t>
  </si>
  <si>
    <t>JIN/YIMING,LI/ZIHAN</t>
  </si>
  <si>
    <t xml:space="preserve">4732869	</t>
  </si>
  <si>
    <t xml:space="preserve">65846217	</t>
  </si>
  <si>
    <t xml:space="preserve">999230432865457	</t>
  </si>
  <si>
    <t>CHEN/CHEN,WANG/RUOXUAN</t>
  </si>
  <si>
    <t xml:space="preserve">4733655	</t>
  </si>
  <si>
    <t xml:space="preserve">16263	</t>
  </si>
  <si>
    <t xml:space="preserve">30433904459	</t>
  </si>
  <si>
    <t>[曼谷]贝斯特韦斯特乍都乍酒店(Best Western Chatuchak)(113902855)</t>
  </si>
  <si>
    <t>Yuan/Shunshun,Liu/Jin,Ye/Yimei,Wang/Xiaoqiang,Che/Shuang,Zhao/Chuang,Yuan/Ying,Cui/Can</t>
  </si>
  <si>
    <t xml:space="preserve">4733812	</t>
  </si>
  <si>
    <t xml:space="preserve">BK025357,025358,025359,025360	</t>
  </si>
  <si>
    <t xml:space="preserve">999230434684685	</t>
  </si>
  <si>
    <t>NATEE DELUXE TWIN&lt;早餐&gt;</t>
  </si>
  <si>
    <t>hong/xian,xiao/yiming</t>
  </si>
  <si>
    <t xml:space="preserve">4733995	</t>
  </si>
  <si>
    <t xml:space="preserve">16264	</t>
  </si>
  <si>
    <t xml:space="preserve">999230435601320	</t>
  </si>
  <si>
    <t>[新加坡]Mi Rochor酒店(Hotel Mi Rochor)(115327369)</t>
  </si>
  <si>
    <t>Super Queen&lt;无早&gt;</t>
  </si>
  <si>
    <t>han/beibei</t>
  </si>
  <si>
    <t xml:space="preserve">4734290	</t>
  </si>
  <si>
    <t xml:space="preserve">370994261	</t>
  </si>
  <si>
    <t xml:space="preserve">999230439099756	</t>
  </si>
  <si>
    <t>[甲米]假日度假甲米奥南酒店(Holiday Inn Resort Krabi Ao Nang Beach)(34143466)</t>
  </si>
  <si>
    <t>城景尊贵房（2张单人床，带阳台）&lt;早餐&gt;</t>
  </si>
  <si>
    <t>Kadziolka/Marian</t>
  </si>
  <si>
    <t xml:space="preserve">4734829	</t>
  </si>
  <si>
    <t xml:space="preserve">2311585	</t>
  </si>
  <si>
    <t xml:space="preserve">999230440010160	</t>
  </si>
  <si>
    <t>豪华特大床房&lt;早餐&gt;</t>
  </si>
  <si>
    <t>XIE/FUSHAN</t>
  </si>
  <si>
    <t xml:space="preserve">4734963	</t>
  </si>
  <si>
    <t xml:space="preserve">46225632	</t>
  </si>
  <si>
    <t xml:space="preserve">999230442093513	</t>
  </si>
  <si>
    <t>WANG/YUXUAN,XU/LINGYU</t>
  </si>
  <si>
    <t xml:space="preserve">4735428	</t>
  </si>
  <si>
    <t xml:space="preserve">372337591	</t>
  </si>
  <si>
    <t xml:space="preserve">999230442763677	</t>
  </si>
  <si>
    <t>XIE/DONGHAO</t>
  </si>
  <si>
    <t xml:space="preserve">4735599	</t>
  </si>
  <si>
    <t xml:space="preserve">SK4735599	</t>
  </si>
  <si>
    <t xml:space="preserve">999230443636123	</t>
  </si>
  <si>
    <t>顶级四人套房</t>
  </si>
  <si>
    <t>SU/ZIMING,HUANG/YUEYING,SU/JINGYANG,SU/HUATONG</t>
  </si>
  <si>
    <t xml:space="preserve">4735903	</t>
  </si>
  <si>
    <t xml:space="preserve">421887	</t>
  </si>
  <si>
    <t xml:space="preserve">999230446243093	</t>
  </si>
  <si>
    <t>[旧金山]联合广场酒店(Union Square Plaza Hotel)(16131646)</t>
  </si>
  <si>
    <t>双床房 （带两张双人床）&lt;无早&gt;</t>
  </si>
  <si>
    <t>ZHANG/FAN,XU/SU</t>
  </si>
  <si>
    <t xml:space="preserve">4736807	</t>
  </si>
  <si>
    <t xml:space="preserve">999230448543277	</t>
  </si>
  <si>
    <t>Essential客房&lt;早餐&gt;</t>
  </si>
  <si>
    <t>GUO/PING,LU/YATING</t>
  </si>
  <si>
    <t xml:space="preserve">4737314	</t>
  </si>
  <si>
    <t xml:space="preserve">80780329	</t>
  </si>
  <si>
    <t xml:space="preserve">999230458321748	</t>
  </si>
  <si>
    <t>DU/YUFEI</t>
  </si>
  <si>
    <t xml:space="preserve">4739256	</t>
  </si>
  <si>
    <t xml:space="preserve">BP4739256	</t>
  </si>
  <si>
    <t xml:space="preserve">999230461865986	</t>
  </si>
  <si>
    <t>CHIEN/CHENGCHING</t>
  </si>
  <si>
    <t xml:space="preserve">4740723	</t>
  </si>
  <si>
    <t xml:space="preserve">999230463528246	</t>
  </si>
  <si>
    <t>ZHANG/XUE</t>
  </si>
  <si>
    <t xml:space="preserve">4741271	</t>
  </si>
  <si>
    <t xml:space="preserve">370447857	</t>
  </si>
  <si>
    <t xml:space="preserve">999230464101408	</t>
  </si>
  <si>
    <t>ZHUANG/SIMIN</t>
  </si>
  <si>
    <t xml:space="preserve">4741474	</t>
  </si>
  <si>
    <t xml:space="preserve">SK4741474	</t>
  </si>
  <si>
    <t>过时取消</t>
  </si>
  <si>
    <t xml:space="preserve">999230471375088	</t>
  </si>
  <si>
    <t>WEN/DONGLIN,CAI/XIAOE,WEN/YAO</t>
  </si>
  <si>
    <t xml:space="preserve">4742632	</t>
  </si>
  <si>
    <t xml:space="preserve">422279	</t>
  </si>
  <si>
    <t xml:space="preserve">999230472743297	</t>
  </si>
  <si>
    <t>SUN/BO,QI/GUANGKUO</t>
  </si>
  <si>
    <t xml:space="preserve">4743078	</t>
  </si>
  <si>
    <t xml:space="preserve">16434	</t>
  </si>
  <si>
    <t xml:space="preserve">999230472883523	</t>
  </si>
  <si>
    <t>[普吉岛]普吉假日酒店(Holiday Inn Resort Phuket, an IHG Hotel)(7269736)</t>
  </si>
  <si>
    <t>标准房&lt;早餐&gt;</t>
  </si>
  <si>
    <t>YANG/YAN,LIU/CAILI</t>
  </si>
  <si>
    <t xml:space="preserve">4743121	</t>
  </si>
  <si>
    <t xml:space="preserve">22307351	</t>
  </si>
  <si>
    <t xml:space="preserve">999230472947747	</t>
  </si>
  <si>
    <t>Yang/Huizhong</t>
  </si>
  <si>
    <t xml:space="preserve">4743146	</t>
  </si>
  <si>
    <t xml:space="preserve">5452891	</t>
  </si>
  <si>
    <t xml:space="preserve">999230476109224	</t>
  </si>
  <si>
    <t>[吉隆坡]吉隆坡柏威年酒店 · 悦榕集团(Pavilion Hotel Kuala Lumpur Managed by Banyan Group)(25767360)</t>
  </si>
  <si>
    <t>城市绿洲特大床房&lt;早餐&gt;</t>
  </si>
  <si>
    <t>SONG/YANMEI</t>
  </si>
  <si>
    <t xml:space="preserve">4744462	</t>
  </si>
  <si>
    <t xml:space="preserve">299346	</t>
  </si>
  <si>
    <t xml:space="preserve">999230490674950	</t>
  </si>
  <si>
    <t>JIANG/LINGYUN,LYU/YAFEI</t>
  </si>
  <si>
    <t xml:space="preserve">4747329	</t>
  </si>
  <si>
    <t xml:space="preserve">16502	</t>
  </si>
  <si>
    <t xml:space="preserve">999230498266829	</t>
  </si>
  <si>
    <t>[芭堤雅]芭堤雅贝斯特韦斯特优质尼克森酒店-SHA认证(Best Western Plus Nexen Pattaya)(113902246)</t>
  </si>
  <si>
    <t>池景豪华双床房&lt;无早&gt;</t>
  </si>
  <si>
    <t>CHEN/YIYUN,CHEN/YIFAN</t>
  </si>
  <si>
    <t xml:space="preserve">4749517	</t>
  </si>
  <si>
    <t xml:space="preserve">bk041518	</t>
  </si>
  <si>
    <t xml:space="preserve">999230498453167	</t>
  </si>
  <si>
    <t>婆罗洲园景豪华房&lt;早餐&gt;</t>
  </si>
  <si>
    <t>FENG/JIAGUAN,Chen/Feier,CHEN/FEIshan,Wang/Tianlang</t>
  </si>
  <si>
    <t xml:space="preserve">4749564	</t>
  </si>
  <si>
    <t xml:space="preserve">409180510 &amp; 409182239	</t>
  </si>
  <si>
    <t xml:space="preserve">999230499278166	</t>
  </si>
  <si>
    <t>[吉隆坡]吉隆坡M酒店度假村(M Resort &amp; Hotel Kuala Lumpur)(113902198)</t>
  </si>
  <si>
    <t>Standard Block View Twin Room&lt;早餐&gt;</t>
  </si>
  <si>
    <t>TANG/JIANSHENG</t>
  </si>
  <si>
    <t xml:space="preserve">4749771	</t>
  </si>
  <si>
    <t xml:space="preserve">171915	</t>
  </si>
  <si>
    <t xml:space="preserve">999230499771238	</t>
  </si>
  <si>
    <t>[曼谷]察殿曼谷大酒店(Chatrium Grand Bangkok)(113902730)</t>
  </si>
  <si>
    <t>SU/KYIN,LYU/DATONG</t>
  </si>
  <si>
    <t xml:space="preserve">4749897	</t>
  </si>
  <si>
    <t xml:space="preserve">371014602	</t>
  </si>
  <si>
    <t xml:space="preserve">999230500564272	</t>
  </si>
  <si>
    <t>[普吉岛]太阳之翼卡马拉海滩度假村(Sunwing Kamala Beach)(8492487)</t>
  </si>
  <si>
    <t>欢乐宝贝工作室&lt;早餐&gt;</t>
  </si>
  <si>
    <t>ZANG/YEZHE,ZANG/junjie</t>
  </si>
  <si>
    <t xml:space="preserve">4750091	</t>
  </si>
  <si>
    <t xml:space="preserve">999230537481346	</t>
  </si>
  <si>
    <t>Chuensiri/Prasopchok</t>
  </si>
  <si>
    <t xml:space="preserve">4750724	</t>
  </si>
  <si>
    <t xml:space="preserve">624755	</t>
  </si>
  <si>
    <t xml:space="preserve">999230538132926	</t>
  </si>
  <si>
    <t>克拉姆泳池套房&lt;早餐&gt;</t>
  </si>
  <si>
    <t>ZHANG/YAO</t>
  </si>
  <si>
    <t xml:space="preserve">4750969	</t>
  </si>
  <si>
    <t xml:space="preserve">26491	</t>
  </si>
  <si>
    <t xml:space="preserve">999230538391942	</t>
  </si>
  <si>
    <t>家庭套房&lt;早餐&gt;</t>
  </si>
  <si>
    <t>ZHANG/BO</t>
  </si>
  <si>
    <t xml:space="preserve">4751092	</t>
  </si>
  <si>
    <t xml:space="preserve">30538561856	</t>
  </si>
  <si>
    <t>皇家一室房(直通泳池)&lt;无早&gt;</t>
  </si>
  <si>
    <t>WANG/ZIHAN,WANG/YIXUAN</t>
  </si>
  <si>
    <t xml:space="preserve">4751160	</t>
  </si>
  <si>
    <t xml:space="preserve">999230540020774	</t>
  </si>
  <si>
    <t>[普吉岛]纳卡岛豪华精选水疗度假酒店（普吉岛）(The Naka Island, a Luxury Collection Resort &amp; Spa, Phuket)(7360809)</t>
  </si>
  <si>
    <t>Naka特大床房,沙发床(至少连住2晚及以上)&lt;早餐&gt;</t>
  </si>
  <si>
    <t>LONG/HAILIN</t>
  </si>
  <si>
    <t xml:space="preserve">4751756	</t>
  </si>
  <si>
    <t xml:space="preserve">999230540950117	</t>
  </si>
  <si>
    <t>[曼谷]曼谷拉差达瑞士酒店(Swissotel Bangkok Ratchada)(8029802)</t>
  </si>
  <si>
    <t>瑞士豪华房&lt;早餐&gt;</t>
  </si>
  <si>
    <t>LI/HUI</t>
  </si>
  <si>
    <t xml:space="preserve">4752419	</t>
  </si>
  <si>
    <t xml:space="preserve">172771412	</t>
  </si>
  <si>
    <t xml:space="preserve">999230541373417	</t>
  </si>
  <si>
    <t>ZHOU/MEILING</t>
  </si>
  <si>
    <t xml:space="preserve">4752644	</t>
  </si>
  <si>
    <t xml:space="preserve">409618993	</t>
  </si>
  <si>
    <t xml:space="preserve">999230543085649	</t>
  </si>
  <si>
    <t>[芭堤雅]HT9酒店(HT9 Hotel Pattaya)(114691386)</t>
  </si>
  <si>
    <t>WANG/YU,GAO/CHUNLAN</t>
  </si>
  <si>
    <t xml:space="preserve">4753270	</t>
  </si>
  <si>
    <t xml:space="preserve">7359	</t>
  </si>
  <si>
    <t xml:space="preserve">999230545850312	</t>
  </si>
  <si>
    <t>[哥打京那巴鲁]莫诺科洛精品酒店(Monocolo Boutique Hotel)(113902952)</t>
  </si>
  <si>
    <t>豪华房间&lt;无早&gt;</t>
  </si>
  <si>
    <t>LI/YUE,DUAN/XIAOYU,ZHAO/XUE</t>
  </si>
  <si>
    <t xml:space="preserve">4754273	</t>
  </si>
  <si>
    <t xml:space="preserve">P2402230941D-001712-F01	</t>
  </si>
  <si>
    <t xml:space="preserve">30546361929	</t>
  </si>
  <si>
    <t>二卧公寓&lt;早餐&gt;</t>
  </si>
  <si>
    <t>Zhou/Cui,Wang/Yu</t>
  </si>
  <si>
    <t xml:space="preserve">4754417	</t>
  </si>
  <si>
    <t xml:space="preserve">1036955	</t>
  </si>
  <si>
    <t xml:space="preserve">999230546531362	</t>
  </si>
  <si>
    <t>LIANG/CAIYING,LI/ZHIJIE</t>
  </si>
  <si>
    <t xml:space="preserve">4754472	</t>
  </si>
  <si>
    <t xml:space="preserve">88861	</t>
  </si>
  <si>
    <t xml:space="preserve">999230547348520	</t>
  </si>
  <si>
    <t>[普吉岛]普吉岛科莫雅姆度假村(COMO Point Yamu, Phuket)(7240984)</t>
  </si>
  <si>
    <t>海湾房&lt;早餐&gt;</t>
  </si>
  <si>
    <t>LIU/LIU</t>
  </si>
  <si>
    <t xml:space="preserve">4754715	</t>
  </si>
  <si>
    <t xml:space="preserve">1361170	</t>
  </si>
  <si>
    <t xml:space="preserve">999230557958992	</t>
  </si>
  <si>
    <t>LI/DEMIN</t>
  </si>
  <si>
    <t xml:space="preserve">4755781	</t>
  </si>
  <si>
    <t xml:space="preserve">422903	</t>
  </si>
  <si>
    <t xml:space="preserve">999230558742747	</t>
  </si>
  <si>
    <t>[吉隆坡]吉隆坡市中心智选假日酒店(Holiday Inn Express Kuala Lumpur City Centre, an IHG Hotel)(8981861)</t>
  </si>
  <si>
    <t>标准大床房&lt;早餐&gt;</t>
  </si>
  <si>
    <t>FANG/RENJIE</t>
  </si>
  <si>
    <t xml:space="preserve">4756175	</t>
  </si>
  <si>
    <t xml:space="preserve">427914	</t>
  </si>
  <si>
    <t xml:space="preserve">999230559583580	</t>
  </si>
  <si>
    <t>ZHANG/ANQI</t>
  </si>
  <si>
    <t xml:space="preserve">4756384	</t>
  </si>
  <si>
    <t xml:space="preserve">371620970	</t>
  </si>
  <si>
    <t xml:space="preserve">999230559929422	</t>
  </si>
  <si>
    <t>[长滩岛]长滩岛费利斯酒店-由伊德润管理(Feliz Hotel Boracay)(113902926)</t>
  </si>
  <si>
    <t>豪华双人房&lt;早餐&gt;</t>
  </si>
  <si>
    <t>Wang/Wenliang,Kang/Wenzhe</t>
  </si>
  <si>
    <t xml:space="preserve">4756476	</t>
  </si>
  <si>
    <t xml:space="preserve">8241	</t>
  </si>
  <si>
    <t xml:space="preserve">999230563567873	</t>
  </si>
  <si>
    <t>LIU/JUNYANG</t>
  </si>
  <si>
    <t xml:space="preserve">4757255	</t>
  </si>
  <si>
    <t xml:space="preserve">22919112	</t>
  </si>
  <si>
    <t xml:space="preserve">999230564219117	</t>
  </si>
  <si>
    <t>高级房(双床)&lt;无早&gt;</t>
  </si>
  <si>
    <t>GAO/JINGYI,CONG/JIAJIA</t>
  </si>
  <si>
    <t xml:space="preserve">4757393	</t>
  </si>
  <si>
    <t xml:space="preserve">P2402241404D-001771-F01	</t>
  </si>
  <si>
    <t xml:space="preserve">999230565740598	</t>
  </si>
  <si>
    <t>NIU/TAO,WANG/HUI</t>
  </si>
  <si>
    <t xml:space="preserve">4757663	</t>
  </si>
  <si>
    <t xml:space="preserve">88932	</t>
  </si>
  <si>
    <t xml:space="preserve">999230566574608	</t>
  </si>
  <si>
    <t>Zhang/Zhuoying</t>
  </si>
  <si>
    <t xml:space="preserve">4757804	</t>
  </si>
  <si>
    <t xml:space="preserve">68803202	</t>
  </si>
  <si>
    <t xml:space="preserve">999230567425823	</t>
  </si>
  <si>
    <t>ZHOU/RONGHUI,zhou/ronghui</t>
  </si>
  <si>
    <t xml:space="preserve">4757980	</t>
  </si>
  <si>
    <t xml:space="preserve">999230567964584	</t>
  </si>
  <si>
    <t>ZHANG/Yijiu,Pan/Xuanxuan</t>
  </si>
  <si>
    <t xml:space="preserve">4758088	</t>
  </si>
  <si>
    <t xml:space="preserve">82782031	</t>
  </si>
  <si>
    <t xml:space="preserve">999230568672334	</t>
  </si>
  <si>
    <t>豪华双人床房&lt;早餐&gt;</t>
  </si>
  <si>
    <t>CHENG/MENGYUAN,WANG/NING</t>
  </si>
  <si>
    <t xml:space="preserve">4758261	</t>
  </si>
  <si>
    <t xml:space="preserve">625150	</t>
  </si>
  <si>
    <t xml:space="preserve">999230569580808	</t>
  </si>
  <si>
    <t>瑞士优选房&lt;早餐&gt;</t>
  </si>
  <si>
    <t>WU/Xiongliang,CHEN/HONGYING,Wu/Jianguang,SONG/MINYAN</t>
  </si>
  <si>
    <t xml:space="preserve">4758441	</t>
  </si>
  <si>
    <t xml:space="preserve">173841684	</t>
  </si>
  <si>
    <t xml:space="preserve">999230571010282	</t>
  </si>
  <si>
    <t>PLOYCHANG/BENYA</t>
  </si>
  <si>
    <t xml:space="preserve">4758833	</t>
  </si>
  <si>
    <t xml:space="preserve">bk041738	</t>
  </si>
  <si>
    <t xml:space="preserve">999230583797036	</t>
  </si>
  <si>
    <t>行政套房</t>
  </si>
  <si>
    <t>ZHENG/HAIYAN,LIU/YUANYUAN</t>
  </si>
  <si>
    <t xml:space="preserve">4758946	</t>
  </si>
  <si>
    <t xml:space="preserve">423084	</t>
  </si>
  <si>
    <t xml:space="preserve">999230585538602	</t>
  </si>
  <si>
    <t>HU/HAIYANG,WANG/MINGZHU</t>
  </si>
  <si>
    <t xml:space="preserve">4759314	</t>
  </si>
  <si>
    <t xml:space="preserve">411020769	</t>
  </si>
  <si>
    <t xml:space="preserve">999230585684171	</t>
  </si>
  <si>
    <t>一卧室套房含阳台</t>
  </si>
  <si>
    <t>ZHANG/SHINAN</t>
  </si>
  <si>
    <t xml:space="preserve">4759342	</t>
  </si>
  <si>
    <t xml:space="preserve">411119928	</t>
  </si>
  <si>
    <t xml:space="preserve">999230585867995	</t>
  </si>
  <si>
    <t>Premiere 2 Queen Bed Room&lt;早餐&gt;</t>
  </si>
  <si>
    <t>NAVALES/MARK ANTHONY</t>
  </si>
  <si>
    <t xml:space="preserve">4759376	</t>
  </si>
  <si>
    <t xml:space="preserve">FHBI – 8259	</t>
  </si>
  <si>
    <t xml:space="preserve">999230586490754	</t>
  </si>
  <si>
    <t>WANG/SHOUWEI,WANG/SHOUWEI</t>
  </si>
  <si>
    <t xml:space="preserve">4759505	</t>
  </si>
  <si>
    <t xml:space="preserve">428098	</t>
  </si>
  <si>
    <t>退单</t>
  </si>
  <si>
    <t xml:space="preserve">999230588883626	</t>
  </si>
  <si>
    <t>标准两张单人床房&lt;早餐&gt;</t>
  </si>
  <si>
    <t>HU/QINGQING</t>
  </si>
  <si>
    <t xml:space="preserve">4760133	</t>
  </si>
  <si>
    <t xml:space="preserve">30589367127	</t>
  </si>
  <si>
    <t>[西哈努克城]蓝色海湾温德姆豪生国际酒店(Howard Johnson Plaza by Wyndham Blue Bay Sihanoukville)(114992957)</t>
  </si>
  <si>
    <t>安达曼海景大床房&lt;早餐&gt;</t>
  </si>
  <si>
    <t>sun/yujie</t>
  </si>
  <si>
    <t xml:space="preserve">4760283	</t>
  </si>
  <si>
    <t xml:space="preserve">20944	</t>
  </si>
  <si>
    <t xml:space="preserve">999230592785982	</t>
  </si>
  <si>
    <t>ZHOU/JIE</t>
  </si>
  <si>
    <t xml:space="preserve">4761320	</t>
  </si>
  <si>
    <t xml:space="preserve">411653278	</t>
  </si>
  <si>
    <t xml:space="preserve">999230593159368	</t>
  </si>
  <si>
    <t>[新加坡]COMO新加坡都会(COMO Metropolitan Singapore)(117180200)</t>
  </si>
  <si>
    <t>翡翠特大床房间&lt;早餐&gt;</t>
  </si>
  <si>
    <t>Zhang/Motao</t>
  </si>
  <si>
    <t xml:space="preserve">4761426	</t>
  </si>
  <si>
    <t xml:space="preserve">411917426	</t>
  </si>
  <si>
    <t xml:space="preserve">999230594452088	</t>
  </si>
  <si>
    <t>海洋豪华全景房&lt;早餐&gt;</t>
  </si>
  <si>
    <t>WU/CHIYU,WU/CHIYU</t>
  </si>
  <si>
    <t xml:space="preserve">4761895	</t>
  </si>
  <si>
    <t xml:space="preserve">411643276	</t>
  </si>
  <si>
    <t xml:space="preserve">999230595882651	</t>
  </si>
  <si>
    <t>[曼谷]奔集格兰德中心大酒店(Grande Centre Point Hotel Ploenchit)(7837081)</t>
  </si>
  <si>
    <t>高级阳台房</t>
  </si>
  <si>
    <t>RADOICOVICH/SOPHIE</t>
  </si>
  <si>
    <t xml:space="preserve">4762587	</t>
  </si>
  <si>
    <t xml:space="preserve">232162	</t>
  </si>
  <si>
    <t xml:space="preserve">30596301374	</t>
  </si>
  <si>
    <t>ZHOU/JIANHUI,YANG/HAN,ZHANG/SHULI,YANG/WEN</t>
  </si>
  <si>
    <t xml:space="preserve">4762727	</t>
  </si>
  <si>
    <t xml:space="preserve">423313	</t>
  </si>
  <si>
    <t xml:space="preserve">30596537308	</t>
  </si>
  <si>
    <t>Huang/Fengji,CHEN/TAO</t>
  </si>
  <si>
    <t xml:space="preserve">4762791	</t>
  </si>
  <si>
    <t xml:space="preserve">174429516	</t>
  </si>
  <si>
    <t xml:space="preserve">999230606941858	</t>
  </si>
  <si>
    <t>[吉隆坡]吉隆坡邵氏广场美居酒店(Mercure Kuala Lumpur Shaw Parade)(8981815)</t>
  </si>
  <si>
    <t>Yeo/Yow ken</t>
  </si>
  <si>
    <t xml:space="preserve">4763502	</t>
  </si>
  <si>
    <t xml:space="preserve">174623638	</t>
  </si>
  <si>
    <t xml:space="preserve">30608786712	</t>
  </si>
  <si>
    <t>瑞士豪华房&lt;无早&gt;</t>
  </si>
  <si>
    <t>Hu/Yingying,Li/Jinzhou</t>
  </si>
  <si>
    <t xml:space="preserve">4763932	</t>
  </si>
  <si>
    <t xml:space="preserve">174591529	</t>
  </si>
  <si>
    <t xml:space="preserve">999230614961423	</t>
  </si>
  <si>
    <t>Liang/Xiaoxin,Liang/Xiaojuan</t>
  </si>
  <si>
    <t xml:space="preserve">4765286	</t>
  </si>
  <si>
    <t xml:space="preserve">412341832 &amp; 412342407	</t>
  </si>
  <si>
    <t xml:space="preserve">999230637847741	</t>
  </si>
  <si>
    <t>CUI/SHU MIN,WEI/WEI,BIAN/TIANYU,BIAN/TIANQING</t>
  </si>
  <si>
    <t xml:space="preserve">4767382	</t>
  </si>
  <si>
    <t xml:space="preserve">423568	</t>
  </si>
  <si>
    <t xml:space="preserve">999230642057967	</t>
  </si>
  <si>
    <t>[乔治市]槟城长荣桂冠酒店(Evergreen Laurel Hotel Penang)(15679405)</t>
  </si>
  <si>
    <t>城景高级双人床房&lt;无早&gt;</t>
  </si>
  <si>
    <t>DING/ZIYANG</t>
  </si>
  <si>
    <t xml:space="preserve">4768538	</t>
  </si>
  <si>
    <t xml:space="preserve">24022892326	</t>
  </si>
  <si>
    <t xml:space="preserve">999230642719767	</t>
  </si>
  <si>
    <t>[伊洛伊洛市]阿崔雅瑟达酒店(Seda Atria)(36457297)</t>
  </si>
  <si>
    <t>豪华房(双床)&lt;早餐&gt;</t>
  </si>
  <si>
    <t>BEBIC/LIESEL PANAGUITON</t>
  </si>
  <si>
    <t xml:space="preserve">4768723	</t>
  </si>
  <si>
    <t xml:space="preserve">3236273	</t>
  </si>
  <si>
    <t xml:space="preserve">999230644948228	</t>
  </si>
  <si>
    <t>[普塔坦]哥打京那巴鲁婆罗洲酒店&amp;机场酒店(Pan Borneo Hotel Kota Kinabalu)(46878907)</t>
  </si>
  <si>
    <t>泳池景高级房&lt;无早&gt;</t>
  </si>
  <si>
    <t>AMIT/NORHIDAYA</t>
  </si>
  <si>
    <t xml:space="preserve">4769442	</t>
  </si>
  <si>
    <t xml:space="preserve">999230645172041	</t>
  </si>
  <si>
    <t>[布城]布城美居生活酒店(Mercure Living Putrajaya)(114979939)</t>
  </si>
  <si>
    <t>一卧室公寓&lt;无早&gt;</t>
  </si>
  <si>
    <t>CUI/LIUXING,LYU/WEN</t>
  </si>
  <si>
    <t xml:space="preserve">4769546	</t>
  </si>
  <si>
    <t xml:space="preserve">32415	</t>
  </si>
  <si>
    <t xml:space="preserve">999230645649441	</t>
  </si>
  <si>
    <t>豪华房</t>
  </si>
  <si>
    <t>Charoenpol/Phatcharapa</t>
  </si>
  <si>
    <t xml:space="preserve">4769753	</t>
  </si>
  <si>
    <t xml:space="preserve">625743	</t>
  </si>
  <si>
    <t xml:space="preserve">999230646494557	</t>
  </si>
  <si>
    <t>LI/LU,LI/KEYUN,Tang/Zhenliang,Jiang/Lili</t>
  </si>
  <si>
    <t xml:space="preserve">4770133	</t>
  </si>
  <si>
    <t xml:space="preserve">423755	</t>
  </si>
  <si>
    <t xml:space="preserve">999230652265216	</t>
  </si>
  <si>
    <t>[曼谷]曼谷东临俪舍(Oriental Residence Bangkok)(24544144)</t>
  </si>
  <si>
    <t>一卧室转角套房&lt;无早&gt;</t>
  </si>
  <si>
    <t>JI/XINXIN</t>
  </si>
  <si>
    <t xml:space="preserve">4771552	</t>
  </si>
  <si>
    <t xml:space="preserve">467858	</t>
  </si>
  <si>
    <t xml:space="preserve">999230653998328	</t>
  </si>
  <si>
    <t>JIA/QING,FU/SHUO</t>
  </si>
  <si>
    <t xml:space="preserve">4771960	</t>
  </si>
  <si>
    <t xml:space="preserve">373183938	</t>
  </si>
  <si>
    <t xml:space="preserve">999230656198815	</t>
  </si>
  <si>
    <t>[奎松市]塞达维蒂斯北酒店(Seda Vertis North)(16119858)</t>
  </si>
  <si>
    <t>ZHANG/YI</t>
  </si>
  <si>
    <t xml:space="preserve">4772464	</t>
  </si>
  <si>
    <t xml:space="preserve">3237814	</t>
  </si>
  <si>
    <t xml:space="preserve">999230659169927	</t>
  </si>
  <si>
    <t>[吉隆坡]吉隆坡双威伟乐酒店(Sunway Velocity Hotel Kuala Lumpur)(17890223)</t>
  </si>
  <si>
    <t>豪华特大床房&lt;无早&gt;</t>
  </si>
  <si>
    <t>Lai/GuoQiang</t>
  </si>
  <si>
    <t xml:space="preserve">4773091	</t>
  </si>
  <si>
    <t xml:space="preserve">414641482	</t>
  </si>
  <si>
    <t xml:space="preserve">999230661456530	</t>
  </si>
  <si>
    <t>HUANG/PAN,LU/FENG</t>
  </si>
  <si>
    <t xml:space="preserve">4773592	</t>
  </si>
  <si>
    <t xml:space="preserve">414646680 &amp; 414648571	</t>
  </si>
  <si>
    <t xml:space="preserve">999230661499719	</t>
  </si>
  <si>
    <t xml:space="preserve">4773607	</t>
  </si>
  <si>
    <t xml:space="preserve">415052615 &amp; 415052913	</t>
  </si>
  <si>
    <t xml:space="preserve">999230698739988	</t>
  </si>
  <si>
    <t>[曼谷]曼谷素坤逸55号通罗中心点大酒店(Grande Centre Point Sukhumvit 55 Bangkok)(23861597)</t>
  </si>
  <si>
    <t>特色豪华房&lt;早餐&gt;</t>
  </si>
  <si>
    <t>Wang/Chih-wei</t>
  </si>
  <si>
    <t xml:space="preserve">4778777	</t>
  </si>
  <si>
    <t xml:space="preserve">325013	</t>
  </si>
  <si>
    <t xml:space="preserve">30170284588	</t>
  </si>
  <si>
    <t>赔款</t>
  </si>
  <si>
    <t>[新加坡]新加坡基奇纳诺富特酒店(Novotel Singapore on Kitchener)(8292126)</t>
  </si>
  <si>
    <t>家庭三人房&lt;早餐&gt;</t>
  </si>
  <si>
    <t>HU/XIAOFEI,DING/Qing,HU/QINGYUN</t>
  </si>
  <si>
    <t>CA6352240306USD</t>
  </si>
  <si>
    <t xml:space="preserve">4697014	</t>
  </si>
  <si>
    <t xml:space="preserve">999229449929955	</t>
  </si>
  <si>
    <t>标准海景大床房（特大床，阳台）&lt;早餐&gt;</t>
  </si>
  <si>
    <t>ZHANG/YANGMING,YU/QIGANG</t>
  </si>
  <si>
    <t xml:space="preserve">4521952	</t>
  </si>
  <si>
    <t xml:space="preserve">1839084	</t>
  </si>
  <si>
    <t xml:space="preserve">999230149951766	</t>
  </si>
  <si>
    <t>LI/CHENXI,LI/JIANWANG,LIU/JING</t>
  </si>
  <si>
    <t xml:space="preserve">4688497	</t>
  </si>
  <si>
    <t xml:space="preserve">999230614097974	</t>
  </si>
  <si>
    <t>CNY</t>
  </si>
  <si>
    <t>ZHANG/ZHUJUN ,张竹君</t>
  </si>
  <si>
    <t>CA6352240304CNY-W</t>
  </si>
  <si>
    <t>，</t>
  </si>
  <si>
    <t>等李健改账</t>
  </si>
  <si>
    <t>本期扣款200元</t>
  </si>
  <si>
    <t>直采</t>
  </si>
  <si>
    <t>本期扣款367.23元</t>
  </si>
  <si>
    <t>本期扣款219.38元</t>
  </si>
  <si>
    <t>本期扣款363.14元</t>
  </si>
  <si>
    <t>本期扣款43.66元</t>
  </si>
  <si>
    <t>A240307164810481</t>
  </si>
  <si>
    <t>4651012</t>
  </si>
  <si>
    <t>A240307165133481</t>
  </si>
  <si>
    <t>4750969</t>
  </si>
  <si>
    <t>ADA改错了</t>
  </si>
  <si>
    <t>A240307165246481</t>
  </si>
  <si>
    <t>USD / THB 当前参考汇率: 35.835</t>
  </si>
  <si>
    <t>总计： 50399.63 USD/
1806070.74 THB</t>
  </si>
  <si>
    <t>特殊要求:此单是订单999230538132926的补款单客人告知另外一位客人先抵达酒店办理，此单需要增加另一位入住客人姓名：ZHANG//ZHUJUN /补款单 。</t>
  </si>
  <si>
    <t xml:space="preserve"> A240307165133481待核销</t>
  </si>
  <si>
    <t>本期收回200元</t>
  </si>
  <si>
    <t>A240403164452481</t>
  </si>
  <si>
    <t>CNY / THB 当前参考汇率: 4.96969781</t>
  </si>
  <si>
    <t>总计：200 CNY/
993.94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</si>
  <si>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</si>
  <si>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</si>
  <si>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</si>
  <si>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</si>
  <si>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</si>
  <si>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</si>
  <si>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</si>
  <si>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</si>
  <si>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</si>
  <si>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</si>
  <si>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</si>
  <si>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</si>
  <si>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</si>
  <si>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</si>
  <si>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</si>
  <si>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</si>
  <si>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</si>
  <si>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</si>
  <si>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</si>
  <si>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2023-11-02</t>
  </si>
  <si>
    <t>4174664</t>
  </si>
  <si>
    <t>长滩岛赫娜水晶沙度假酒店</t>
  </si>
  <si>
    <t>Kim Hyewon</t>
  </si>
  <si>
    <t>2024-02-26</t>
  </si>
  <si>
    <t>2024-02-28</t>
  </si>
  <si>
    <t>退房日周结</t>
  </si>
  <si>
    <t>3376.02</t>
  </si>
  <si>
    <t>460.30</t>
  </si>
  <si>
    <t>0</t>
  </si>
  <si>
    <t>0.00</t>
  </si>
  <si>
    <t>携程国际直连(CIT)</t>
  </si>
  <si>
    <t>01.011176</t>
  </si>
  <si>
    <t>2023-11-02 14:25:23</t>
  </si>
  <si>
    <t>否</t>
  </si>
  <si>
    <t>CIT(Thailand) CO,. Ltd</t>
  </si>
  <si>
    <t>菲律宾</t>
  </si>
  <si>
    <t>2023-11-18</t>
  </si>
  <si>
    <t>4271848</t>
  </si>
  <si>
    <t>卡加延德奥罗雪松森特里奥酒店</t>
  </si>
  <si>
    <t>Ali Tony Tajmul</t>
  </si>
  <si>
    <t>2024-02-16</t>
  </si>
  <si>
    <t>6683.83</t>
  </si>
  <si>
    <t>924.24</t>
  </si>
  <si>
    <t>2023-11-22 11:52:27</t>
  </si>
  <si>
    <t>2023-12-03</t>
  </si>
  <si>
    <t>4369988</t>
  </si>
  <si>
    <t>皇家普吉城市酒店(SHA Plus+)</t>
  </si>
  <si>
    <t>Merk Vanessa</t>
  </si>
  <si>
    <t>2024-02-27</t>
  </si>
  <si>
    <t>382.99</t>
  </si>
  <si>
    <t>53.58</t>
  </si>
  <si>
    <t>2023-12-03 12:11:20</t>
  </si>
  <si>
    <t>泰国</t>
  </si>
  <si>
    <t>2023-12-11</t>
  </si>
  <si>
    <t>4416327</t>
  </si>
  <si>
    <t>兰卡威四季度假酒店</t>
  </si>
  <si>
    <t>BAI XUE JIE</t>
  </si>
  <si>
    <t>2024-02-25</t>
  </si>
  <si>
    <t>3140.99</t>
  </si>
  <si>
    <t>436.91</t>
  </si>
  <si>
    <t>2023-12-11 13:11:36</t>
  </si>
  <si>
    <t>马来西亚</t>
  </si>
  <si>
    <t>2023-12-13</t>
  </si>
  <si>
    <t>4431107</t>
  </si>
  <si>
    <t>哥打京那巴鲁伽亚娜海洋度假村</t>
  </si>
  <si>
    <t>JUNG SUNGTAE</t>
  </si>
  <si>
    <t>2024-03-01</t>
  </si>
  <si>
    <t>2024-03-02</t>
  </si>
  <si>
    <t>3458.97</t>
  </si>
  <si>
    <t>480.94</t>
  </si>
  <si>
    <t>2023-12-13 20:01:19</t>
  </si>
  <si>
    <t>4431331</t>
  </si>
  <si>
    <t>JEONG MYEONGHWAN,JO JUNGHYEON</t>
  </si>
  <si>
    <t>1700.00</t>
  </si>
  <si>
    <t>236.37</t>
  </si>
  <si>
    <t>2023-12-13 20:12:26</t>
  </si>
  <si>
    <t>2023-12-15</t>
  </si>
  <si>
    <t>4439771</t>
  </si>
  <si>
    <t>普吉翡翠海滩度假村</t>
  </si>
  <si>
    <t>LIU XINGBIN,Wang Xiaoou</t>
  </si>
  <si>
    <t>2024-03-03</t>
  </si>
  <si>
    <t>1605.95</t>
  </si>
  <si>
    <t>225.32</t>
  </si>
  <si>
    <t>2023-12-15 13:24:06</t>
  </si>
  <si>
    <t>2023-12-31</t>
  </si>
  <si>
    <t>4525335</t>
  </si>
  <si>
    <t>海顿里拉瓦迪酒店</t>
  </si>
  <si>
    <t>XU JING,ZHANG YI</t>
  </si>
  <si>
    <t>309.03</t>
  </si>
  <si>
    <t>43.40</t>
  </si>
  <si>
    <t>2023-12-31 14:59:37</t>
  </si>
  <si>
    <t>2024-01-04</t>
  </si>
  <si>
    <t>4542944</t>
  </si>
  <si>
    <t>马尼拉馨乐庭湾城酒店</t>
  </si>
  <si>
    <t>BAUTISTA EDWIN CAMINA,ORTIZ PALMA HESTER DOMINIQUE AGDEPPA,DIOLA LOUIE ALEJANDRO,DUMAMA OMAR SHARIZZ BIRUAR,USMAN SHURHAINEE KALI</t>
  </si>
  <si>
    <t>3699.86</t>
  </si>
  <si>
    <t>516.20</t>
  </si>
  <si>
    <t>2024-01-05 12:56:45</t>
  </si>
  <si>
    <t>4542986</t>
  </si>
  <si>
    <t>LU SANDY SIA,LU MARY ANNE CHONG</t>
  </si>
  <si>
    <t>810.00</t>
  </si>
  <si>
    <t>113.01</t>
  </si>
  <si>
    <t>2024-01-05 12:49:44</t>
  </si>
  <si>
    <t>2024-01-05</t>
  </si>
  <si>
    <t>4549827</t>
  </si>
  <si>
    <t>金兰阿尔玛度假酒店</t>
  </si>
  <si>
    <t>Yoo INSEON</t>
  </si>
  <si>
    <t>2024-02-29</t>
  </si>
  <si>
    <t>3147.98</t>
  </si>
  <si>
    <t>438.56</t>
  </si>
  <si>
    <t>2024-01-06 13:16:39</t>
  </si>
  <si>
    <t>越南</t>
  </si>
  <si>
    <t>2024-01-07</t>
  </si>
  <si>
    <t>4557738</t>
  </si>
  <si>
    <t>雅加达卡萨布兰卡温德姆酒店</t>
  </si>
  <si>
    <t>LEE YI-CHIEN</t>
  </si>
  <si>
    <t>503.98</t>
  </si>
  <si>
    <t>70.31</t>
  </si>
  <si>
    <t>2024-01-07 13:24:04</t>
  </si>
  <si>
    <t>印度尼西亚</t>
  </si>
  <si>
    <t>2024-01-09</t>
  </si>
  <si>
    <t>4572028</t>
  </si>
  <si>
    <t>盛泰悦中天马瑞斯度假村</t>
  </si>
  <si>
    <t>KITTISARAKUL TECHAPIT</t>
  </si>
  <si>
    <t>2024-02-24</t>
  </si>
  <si>
    <t>658.99</t>
  </si>
  <si>
    <t>91.91</t>
  </si>
  <si>
    <t>2024-01-10 15:10:51</t>
  </si>
  <si>
    <t>2024-01-11</t>
  </si>
  <si>
    <t>4582738</t>
  </si>
  <si>
    <t>普吉市宜必思尚品酒店</t>
  </si>
  <si>
    <t>ZHANG LIN</t>
  </si>
  <si>
    <t>499.96</t>
  </si>
  <si>
    <t>69.54</t>
  </si>
  <si>
    <t>2024-01-12 16:24:51</t>
  </si>
  <si>
    <t>2024-01-12</t>
  </si>
  <si>
    <t>4584672</t>
  </si>
  <si>
    <t>迪拜德拉温德姆酒店</t>
  </si>
  <si>
    <t>GAO LIANG,XIONG GUOXIN</t>
  </si>
  <si>
    <t>2811.88</t>
  </si>
  <si>
    <t>391.24</t>
  </si>
  <si>
    <t>2024-01-12 16:38:20</t>
  </si>
  <si>
    <t>阿拉伯联合酋长国</t>
  </si>
  <si>
    <t>4587423</t>
  </si>
  <si>
    <t>DUAN AN,XU MENGRONG</t>
  </si>
  <si>
    <t>383.00</t>
  </si>
  <si>
    <t>53.29</t>
  </si>
  <si>
    <t>2024-01-13 09:48:52</t>
  </si>
  <si>
    <t>2024-01-13</t>
  </si>
  <si>
    <t>4590632</t>
  </si>
  <si>
    <t>阿玛拉素万那普酒店</t>
  </si>
  <si>
    <t>GUO YANFANG,QIU KAI</t>
  </si>
  <si>
    <t>339.02</t>
  </si>
  <si>
    <t>47.17</t>
  </si>
  <si>
    <t>2024-01-13 19:25:00</t>
  </si>
  <si>
    <t>4591268</t>
  </si>
  <si>
    <t>佳蓝汶莱度假村</t>
  </si>
  <si>
    <t>Kim Wonsik</t>
  </si>
  <si>
    <t>1453.95</t>
  </si>
  <si>
    <t>202.30</t>
  </si>
  <si>
    <t>2024-01-15 10:30:44</t>
  </si>
  <si>
    <t>2024-01-14</t>
  </si>
  <si>
    <t>4592035</t>
  </si>
  <si>
    <t>莱恩酒店</t>
  </si>
  <si>
    <t>WONG SUN CHIN</t>
  </si>
  <si>
    <t>327.01</t>
  </si>
  <si>
    <t>45.48</t>
  </si>
  <si>
    <t>2024-01-15 12:52:00</t>
  </si>
  <si>
    <t>4594603</t>
  </si>
  <si>
    <t>CHEN XIAODA</t>
  </si>
  <si>
    <t>383.02</t>
  </si>
  <si>
    <t>53.27</t>
  </si>
  <si>
    <t>2024-01-15 10:19:54</t>
  </si>
  <si>
    <t>2024-01-15</t>
  </si>
  <si>
    <t>4597013</t>
  </si>
  <si>
    <t>ZHU ENTE</t>
  </si>
  <si>
    <t>995.97</t>
  </si>
  <si>
    <t>138.52</t>
  </si>
  <si>
    <t>2024-01-15 17:49:54</t>
  </si>
  <si>
    <t>2024-01-17</t>
  </si>
  <si>
    <t>4605759</t>
  </si>
  <si>
    <t>GUAN JIAJUE,YANG YUNXIA,HAN CHUNYI,LU XIAOYUN</t>
  </si>
  <si>
    <t>785.95</t>
  </si>
  <si>
    <t>109.34</t>
  </si>
  <si>
    <t>2024-01-17 09:39:15</t>
  </si>
  <si>
    <t>4608575</t>
  </si>
  <si>
    <t>帕亚酒店</t>
  </si>
  <si>
    <t>LEI QIAO,LI ZHENGGUI</t>
  </si>
  <si>
    <t>2024-02-22</t>
  </si>
  <si>
    <t>6160.22</t>
  </si>
  <si>
    <t>854.98</t>
  </si>
  <si>
    <t>2024-01-17 17:58:04</t>
  </si>
  <si>
    <t>4609339</t>
  </si>
  <si>
    <t>CHEN CHANG CHI</t>
  </si>
  <si>
    <t>1371.06</t>
  </si>
  <si>
    <t>190.29</t>
  </si>
  <si>
    <t>2024-01-18 10:46:21</t>
  </si>
  <si>
    <t>2024-01-18</t>
  </si>
  <si>
    <t>4612845</t>
  </si>
  <si>
    <t>吉隆坡四季酒店</t>
  </si>
  <si>
    <t>ZHAO MIN</t>
  </si>
  <si>
    <t>1346.03</t>
  </si>
  <si>
    <t>186.57</t>
  </si>
  <si>
    <t>2024-01-18 18:51:12</t>
  </si>
  <si>
    <t>2024-01-19</t>
  </si>
  <si>
    <t>4617770</t>
  </si>
  <si>
    <t>新加坡樟宜机场皇冠假日酒店</t>
  </si>
  <si>
    <t>XUE MENG,ZHANG QIANG,HUANG JIANHUA,ZHANG MINGHAN</t>
  </si>
  <si>
    <t>4189.95</t>
  </si>
  <si>
    <t>580.72</t>
  </si>
  <si>
    <t>2024-01-23 10:28:49</t>
  </si>
  <si>
    <t>新加坡</t>
  </si>
  <si>
    <t>2024-01-23</t>
  </si>
  <si>
    <t>4636155</t>
  </si>
  <si>
    <t>DU JIAN,ZHANG SHEN</t>
  </si>
  <si>
    <t>490.03</t>
  </si>
  <si>
    <t>67.96</t>
  </si>
  <si>
    <t>2024-01-25 15:51:11</t>
  </si>
  <si>
    <t>4637211</t>
  </si>
  <si>
    <t>拉查酒店</t>
  </si>
  <si>
    <t>ZHANG YIYANG</t>
  </si>
  <si>
    <t>2399.98</t>
  </si>
  <si>
    <t>332.84</t>
  </si>
  <si>
    <t>2024-01-24 12:59:31</t>
  </si>
  <si>
    <t>2024-01-24</t>
  </si>
  <si>
    <t>4638564</t>
  </si>
  <si>
    <t>新加坡威大酒店－劳明达</t>
  </si>
  <si>
    <t>HUANG JIANJUN,SHEN JIANMIN,LUO MEIJUAN,YE ZI,LI BAIJING,YUAN XIAOTING,ZHENG WEI,ZHU CHUN</t>
  </si>
  <si>
    <t>7095.85</t>
  </si>
  <si>
    <t>986.48</t>
  </si>
  <si>
    <t>2024-01-30 09:01:23</t>
  </si>
  <si>
    <t>4641893</t>
  </si>
  <si>
    <t>CHEUNG MAN HO</t>
  </si>
  <si>
    <t>1804.03</t>
  </si>
  <si>
    <t>250.80</t>
  </si>
  <si>
    <t>2024-01-25 22:21:58</t>
  </si>
  <si>
    <t>4641894</t>
  </si>
  <si>
    <t>芭提雅夜光酒店 (SHA Extra Plus)</t>
  </si>
  <si>
    <t>LIU JING</t>
  </si>
  <si>
    <t>292.04</t>
  </si>
  <si>
    <t>40.60</t>
  </si>
  <si>
    <t>2024-01-25 13:16:01</t>
  </si>
  <si>
    <t>2024-01-25</t>
  </si>
  <si>
    <t>4643395</t>
  </si>
  <si>
    <t>迪拜伊本·白图泰安凡尼酒店</t>
  </si>
  <si>
    <t>SUN XUEWEN</t>
  </si>
  <si>
    <t>1514.03</t>
  </si>
  <si>
    <t>211.00</t>
  </si>
  <si>
    <t>2024-01-26 18:03:46</t>
  </si>
  <si>
    <t>4644046</t>
  </si>
  <si>
    <t>曼谷萨通JC凯文酒店</t>
  </si>
  <si>
    <t>ZENG QINJIONG</t>
  </si>
  <si>
    <t>2024-02-23</t>
  </si>
  <si>
    <t>1391.90</t>
  </si>
  <si>
    <t>193.98</t>
  </si>
  <si>
    <t>-193</t>
  </si>
  <si>
    <t>-1391</t>
  </si>
  <si>
    <t>2024-01-26 16:56:24</t>
  </si>
  <si>
    <t>2024-01-26</t>
  </si>
  <si>
    <t>4647742</t>
  </si>
  <si>
    <t>阿亚拉卡马拉温泉度假酒店(SHA Extra Plus)</t>
  </si>
  <si>
    <t>LIU KAI</t>
  </si>
  <si>
    <t>2024-02-20</t>
  </si>
  <si>
    <t>15809.82</t>
  </si>
  <si>
    <t>2198.22</t>
  </si>
  <si>
    <t>2024-01-26 11:11:52</t>
  </si>
  <si>
    <t>4649858</t>
  </si>
  <si>
    <t>SUN YANG</t>
  </si>
  <si>
    <t>1610.02</t>
  </si>
  <si>
    <t>223.86</t>
  </si>
  <si>
    <t>2024-01-29 10:41:49</t>
  </si>
  <si>
    <t>4650043</t>
  </si>
  <si>
    <t>哥打京那峇鲁万豪酒店</t>
  </si>
  <si>
    <t>YU XI,ZHANG JUN</t>
  </si>
  <si>
    <t>2738.90</t>
  </si>
  <si>
    <t>380.82</t>
  </si>
  <si>
    <t>2024-01-27 10:41:45</t>
  </si>
  <si>
    <t>2024-01-27</t>
  </si>
  <si>
    <t>吉隆坡MS精品酒店</t>
  </si>
  <si>
    <t>ZHONG XINGDONG</t>
  </si>
  <si>
    <t>448.05</t>
  </si>
  <si>
    <t>62.28</t>
  </si>
  <si>
    <t>2024-01-27 10:31:24</t>
  </si>
  <si>
    <t>4652853</t>
  </si>
  <si>
    <t>YAO JUN,SHI PEIYING</t>
  </si>
  <si>
    <t>1609.97</t>
  </si>
  <si>
    <t>223.79</t>
  </si>
  <si>
    <t>2024-01-29 09:25:51</t>
  </si>
  <si>
    <t>4652881</t>
  </si>
  <si>
    <t>ZHENG SHUAN</t>
  </si>
  <si>
    <t>2850.01</t>
  </si>
  <si>
    <t>396.16</t>
  </si>
  <si>
    <t>2024-01-28 11:57:42</t>
  </si>
  <si>
    <t>2024-01-28</t>
  </si>
  <si>
    <t>4655675</t>
  </si>
  <si>
    <t>HE TAO</t>
  </si>
  <si>
    <t>462.01</t>
  </si>
  <si>
    <t>64.18</t>
  </si>
  <si>
    <t>2024-01-28 12:29:48</t>
  </si>
  <si>
    <t>2024-01-29</t>
  </si>
  <si>
    <t>4660339</t>
  </si>
  <si>
    <t>Maison Hotel Bangkok</t>
  </si>
  <si>
    <t>LI CHIA LUNG</t>
  </si>
  <si>
    <t>1130.04</t>
  </si>
  <si>
    <t>156.98</t>
  </si>
  <si>
    <t>2024-01-29 14:58:18</t>
  </si>
  <si>
    <t>4660505</t>
  </si>
  <si>
    <t>标准酒店 - 曼谷大都会大厦</t>
  </si>
  <si>
    <t>LAI YUET CHING,LAU CHI KIN</t>
  </si>
  <si>
    <t>2290.02</t>
  </si>
  <si>
    <t>318.12</t>
  </si>
  <si>
    <t>2024-01-29 16:42:43</t>
  </si>
  <si>
    <t>4660707</t>
  </si>
  <si>
    <t>普吉岛佛基拉诺富特城市酒店(SHA Extra Plus)</t>
  </si>
  <si>
    <t>SONG KUN</t>
  </si>
  <si>
    <t>1852.06</t>
  </si>
  <si>
    <t>257.28</t>
  </si>
  <si>
    <t>2024-01-29 18:02:16</t>
  </si>
  <si>
    <t>4662140</t>
  </si>
  <si>
    <t>HOU YINONG</t>
  </si>
  <si>
    <t>926.03</t>
  </si>
  <si>
    <t>128.64</t>
  </si>
  <si>
    <t>2024-01-30 12:04:11</t>
  </si>
  <si>
    <t>4662141</t>
  </si>
  <si>
    <t>LI YANG</t>
  </si>
  <si>
    <t>2024-01-30 12:02:22</t>
  </si>
  <si>
    <t>2024-01-30</t>
  </si>
  <si>
    <t>4664654</t>
  </si>
  <si>
    <t>DIDI HARI,SUN XINYU</t>
  </si>
  <si>
    <t>490.01</t>
  </si>
  <si>
    <t>68.08</t>
  </si>
  <si>
    <t>2024-01-30 17:28:57</t>
  </si>
  <si>
    <t>4665192</t>
  </si>
  <si>
    <t>Park Suhwan</t>
  </si>
  <si>
    <t>1763.99</t>
  </si>
  <si>
    <t>245.08</t>
  </si>
  <si>
    <t>2024-01-31 13:56:00</t>
  </si>
  <si>
    <t>4665681</t>
  </si>
  <si>
    <t>TIAN CHEN</t>
  </si>
  <si>
    <t>3303.99</t>
  </si>
  <si>
    <t>459.04</t>
  </si>
  <si>
    <t>2024-02-07 02:10:32</t>
  </si>
  <si>
    <t>2024-01-31</t>
  </si>
  <si>
    <t>4667989</t>
  </si>
  <si>
    <t>曼谷素凯泰酒店</t>
  </si>
  <si>
    <t>JIANG CHEN</t>
  </si>
  <si>
    <t>5267.96</t>
  </si>
  <si>
    <t>732.16</t>
  </si>
  <si>
    <t>-732</t>
  </si>
  <si>
    <t>-5267</t>
  </si>
  <si>
    <t>2024-01-31 13:16:12</t>
  </si>
  <si>
    <t>4668919</t>
  </si>
  <si>
    <t>ZHAO XINZHU</t>
  </si>
  <si>
    <t>734.98</t>
  </si>
  <si>
    <t>102.15</t>
  </si>
  <si>
    <t>2024-01-31 18:34:25</t>
  </si>
  <si>
    <t>999230543240303,</t>
  </si>
  <si>
    <t>4669647</t>
  </si>
  <si>
    <t>芭堤雅遨舍度假酒店</t>
  </si>
  <si>
    <t>ZHANG LE</t>
  </si>
  <si>
    <t>RMB</t>
  </si>
  <si>
    <t>2024-02-20 11:13:04</t>
  </si>
  <si>
    <t>2024-02-01</t>
  </si>
  <si>
    <t>4671333</t>
  </si>
  <si>
    <t>铂尔曼吉隆坡城市中心大酒店</t>
  </si>
  <si>
    <t>RUAN JIKAI,CHEN JINGFENG,ZHAO WEN,RUAN ZHIGANG,WANG LIHUA,LIU ZHIGANG</t>
  </si>
  <si>
    <t>4067.97</t>
  </si>
  <si>
    <t>565.38</t>
  </si>
  <si>
    <t>2024-02-01 11:00:22</t>
  </si>
  <si>
    <t>4673797</t>
  </si>
  <si>
    <t>普吉岛卡塔棕榈温泉度假酒店</t>
  </si>
  <si>
    <t>WANG XIAOWEN</t>
  </si>
  <si>
    <t>1708.04</t>
  </si>
  <si>
    <t>237.72</t>
  </si>
  <si>
    <t>2024-02-02 13:56:04</t>
  </si>
  <si>
    <t>2024-02-02</t>
  </si>
  <si>
    <t>4676702</t>
  </si>
  <si>
    <t>拉雅古迹酒店 (SHA Extra Plus)</t>
  </si>
  <si>
    <t>ZHU YUYING</t>
  </si>
  <si>
    <t>20029.96</t>
  </si>
  <si>
    <t>2783.64</t>
  </si>
  <si>
    <t>2024-02-02 08:33:55</t>
  </si>
  <si>
    <t>2024-02-03</t>
  </si>
  <si>
    <t>4680544</t>
  </si>
  <si>
    <t>芽庄洲际酒店</t>
  </si>
  <si>
    <t>sejung shin</t>
  </si>
  <si>
    <t>2173.93</t>
  </si>
  <si>
    <t>302.12</t>
  </si>
  <si>
    <t>2024-02-03 11:16:52</t>
  </si>
  <si>
    <t>4680694</t>
  </si>
  <si>
    <t>沙美岛海洋宝石之家酒店 (政府卫生认证)</t>
  </si>
  <si>
    <t>WANG XINYU,GOU XUEYING</t>
  </si>
  <si>
    <t>1421.99</t>
  </si>
  <si>
    <t>197.62</t>
  </si>
  <si>
    <t>2024-02-03 11:52:59</t>
  </si>
  <si>
    <t>4680807</t>
  </si>
  <si>
    <t>WANG XINGBO,CHEN CONG</t>
  </si>
  <si>
    <t>2024-02-03 11:53:55</t>
  </si>
  <si>
    <t>2024-02-05</t>
  </si>
  <si>
    <t>4692663</t>
  </si>
  <si>
    <t>WANG HONGYI,GU TIANHANG</t>
  </si>
  <si>
    <t>1281.95</t>
  </si>
  <si>
    <t>177.70</t>
  </si>
  <si>
    <t>2024-02-06 10:32:44</t>
  </si>
  <si>
    <t>2024-02-06</t>
  </si>
  <si>
    <t>4694838</t>
  </si>
  <si>
    <t>SA KA YAN ALICE,LEE HO YIN</t>
  </si>
  <si>
    <t>2289.96</t>
  </si>
  <si>
    <t>317.34</t>
  </si>
  <si>
    <t>2024-02-06 15:01:22</t>
  </si>
  <si>
    <t>4694842</t>
  </si>
  <si>
    <t>新加坡客安酒店 - 远东集团</t>
  </si>
  <si>
    <t>XU SONGPEI</t>
  </si>
  <si>
    <t>1535.01</t>
  </si>
  <si>
    <t>212.72</t>
  </si>
  <si>
    <t>2024-02-06 20:38:17</t>
  </si>
  <si>
    <t>4695345</t>
  </si>
  <si>
    <t>LEE BYEONG CHEOL</t>
  </si>
  <si>
    <t>3371.94</t>
  </si>
  <si>
    <t>467.28</t>
  </si>
  <si>
    <t>2024-02-06 17:50:04</t>
  </si>
  <si>
    <t>4696228</t>
  </si>
  <si>
    <t>雅加达塞达宇卡拉巴加丁酒店</t>
  </si>
  <si>
    <t>Karim Omar</t>
  </si>
  <si>
    <t>627.95</t>
  </si>
  <si>
    <t>87.02</t>
  </si>
  <si>
    <t>2024-02-08 17:12:25</t>
  </si>
  <si>
    <t>4696538</t>
  </si>
  <si>
    <t>KWON SINAE,KWON JUNGMIN</t>
  </si>
  <si>
    <t>3164.12</t>
  </si>
  <si>
    <t>438.48</t>
  </si>
  <si>
    <t>2024-02-07 11:06:45</t>
  </si>
  <si>
    <t>4696780</t>
  </si>
  <si>
    <t>LI SHUAI</t>
  </si>
  <si>
    <t>1291.97</t>
  </si>
  <si>
    <t>179.04</t>
  </si>
  <si>
    <t>2024-02-07 13:12:03</t>
  </si>
  <si>
    <t>2024-02-07</t>
  </si>
  <si>
    <t>4697555</t>
  </si>
  <si>
    <t>Li Jiarong</t>
  </si>
  <si>
    <t>2024-02-07 13:10:59</t>
  </si>
  <si>
    <t>4699049</t>
  </si>
  <si>
    <t>沙美岛萨凯海滩度假村</t>
  </si>
  <si>
    <t>ZHANG HUAN,LIU XIAOJUAN</t>
  </si>
  <si>
    <t>1554.03</t>
  </si>
  <si>
    <t>215.58</t>
  </si>
  <si>
    <t>2024-02-07 13:43:44</t>
  </si>
  <si>
    <t>4700718</t>
  </si>
  <si>
    <t>YI WUSHUANG,Wu Bei</t>
  </si>
  <si>
    <t>1695.03</t>
  </si>
  <si>
    <t>235.14</t>
  </si>
  <si>
    <t>2024-02-08 09:46:05</t>
  </si>
  <si>
    <t>2024-02-08</t>
  </si>
  <si>
    <t>4703150</t>
  </si>
  <si>
    <t>SON SEOLHWA</t>
  </si>
  <si>
    <t>1794.00</t>
  </si>
  <si>
    <t>248.80</t>
  </si>
  <si>
    <t>2024-02-08 17:53:22</t>
  </si>
  <si>
    <t>4703196</t>
  </si>
  <si>
    <t>Park Pyungok</t>
  </si>
  <si>
    <t>3164.01</t>
  </si>
  <si>
    <t>438.80</t>
  </si>
  <si>
    <t>2024-02-08 17:55:50</t>
  </si>
  <si>
    <t>2024-02-09</t>
  </si>
  <si>
    <t>4707844</t>
  </si>
  <si>
    <t>CHEN QIWEI</t>
  </si>
  <si>
    <t>2019.97</t>
  </si>
  <si>
    <t>279.77</t>
  </si>
  <si>
    <t>2024-02-10 12:10:44</t>
  </si>
  <si>
    <t>4708165</t>
  </si>
  <si>
    <t>WENBO SONG</t>
  </si>
  <si>
    <t>2290.07</t>
  </si>
  <si>
    <t>317.18</t>
  </si>
  <si>
    <t>2024-02-10 11:12:14</t>
  </si>
  <si>
    <t>2024-02-10</t>
  </si>
  <si>
    <t>4709965</t>
  </si>
  <si>
    <t>芭堤雅格兰德中心点酒店</t>
  </si>
  <si>
    <t>HUANG LIANRU,WU SIYUN,YU QIANG</t>
  </si>
  <si>
    <t>3549.95</t>
  </si>
  <si>
    <t>491.88</t>
  </si>
  <si>
    <t>2024-02-12 10:11:16</t>
  </si>
  <si>
    <t>4710770</t>
  </si>
  <si>
    <t>巴鲁纳智选假日酒店</t>
  </si>
  <si>
    <t>LI HAIXIN,YAO JIAHUI</t>
  </si>
  <si>
    <t>892.03</t>
  </si>
  <si>
    <t>123.60</t>
  </si>
  <si>
    <t>2024-02-14 18:21:10</t>
  </si>
  <si>
    <t>2024-02-12</t>
  </si>
  <si>
    <t>4714616</t>
  </si>
  <si>
    <t>奇迹大酒店</t>
  </si>
  <si>
    <t>WANG JIAQIAO,ZHOU XIANFAN</t>
  </si>
  <si>
    <t>332.97</t>
  </si>
  <si>
    <t>46.13</t>
  </si>
  <si>
    <t>2024-02-12 10:50:45</t>
  </si>
  <si>
    <t>4715141</t>
  </si>
  <si>
    <t>曼谷柏悦酒店</t>
  </si>
  <si>
    <t>LI SHUOCEN,LU SHIQING</t>
  </si>
  <si>
    <t>4224.03</t>
  </si>
  <si>
    <t>585.20</t>
  </si>
  <si>
    <t>2024-02-12 14:43:30</t>
  </si>
  <si>
    <t>4716528</t>
  </si>
  <si>
    <t>ZHANG ZHIQING,HE YIMING</t>
  </si>
  <si>
    <t>1130.07</t>
  </si>
  <si>
    <t>156.56</t>
  </si>
  <si>
    <t>2024-02-13 10:58:29</t>
  </si>
  <si>
    <t>2024-02-13</t>
  </si>
  <si>
    <t>4718179</t>
  </si>
  <si>
    <t>ZYUKIN MAXIM</t>
  </si>
  <si>
    <t>1176.05</t>
  </si>
  <si>
    <t>162.93</t>
  </si>
  <si>
    <t>2024-02-13 12:43:36</t>
  </si>
  <si>
    <t>4720147</t>
  </si>
  <si>
    <t>ZHOU YANNI,DENG XI</t>
  </si>
  <si>
    <t>1892.95</t>
  </si>
  <si>
    <t>262.25</t>
  </si>
  <si>
    <t>2024-02-14 09:53:01</t>
  </si>
  <si>
    <t>2024-02-14</t>
  </si>
  <si>
    <t>4721270</t>
  </si>
  <si>
    <t>FEI HONGXIA,QU CHENJIE</t>
  </si>
  <si>
    <t>6622.03</t>
  </si>
  <si>
    <t>917.42</t>
  </si>
  <si>
    <t>2024-02-14 13:32:31</t>
  </si>
  <si>
    <t>4723220</t>
  </si>
  <si>
    <t>CHEN BINGNI,LI SUMING</t>
  </si>
  <si>
    <t>925.94</t>
  </si>
  <si>
    <t>128.28</t>
  </si>
  <si>
    <t>2024-02-15 14:01:59</t>
  </si>
  <si>
    <t>4723409</t>
  </si>
  <si>
    <t>曼谷金普顿玫兰酒店</t>
  </si>
  <si>
    <t>JIN CHANGHUA</t>
  </si>
  <si>
    <t>4425.06</t>
  </si>
  <si>
    <t>613.05</t>
  </si>
  <si>
    <t>2024-02-15 16:10:25</t>
  </si>
  <si>
    <t>2024-02-15</t>
  </si>
  <si>
    <t>4723562</t>
  </si>
  <si>
    <t>CAO ZENGZHEN,CAO LEI</t>
  </si>
  <si>
    <t>775.01</t>
  </si>
  <si>
    <t>107.37</t>
  </si>
  <si>
    <t>2024-02-15 10:09:58</t>
  </si>
  <si>
    <t>4723584</t>
  </si>
  <si>
    <t>tan xiang,tan shanshan</t>
  </si>
  <si>
    <t>1281.00</t>
  </si>
  <si>
    <t>177.47</t>
  </si>
  <si>
    <t>2024-02-15 12:38:16</t>
  </si>
  <si>
    <t>4724463</t>
  </si>
  <si>
    <t>Ding Qiushun</t>
  </si>
  <si>
    <t>673.99</t>
  </si>
  <si>
    <t>93.31</t>
  </si>
  <si>
    <t>2024-02-15 11:04:10</t>
  </si>
  <si>
    <t>4725342</t>
  </si>
  <si>
    <t>NIE YAO</t>
  </si>
  <si>
    <t>1546.03</t>
  </si>
  <si>
    <t>214.04</t>
  </si>
  <si>
    <t>2024-02-15 16:22:20</t>
  </si>
  <si>
    <t>4726409</t>
  </si>
  <si>
    <t>WANG TINGNAI</t>
  </si>
  <si>
    <t>1199.90</t>
  </si>
  <si>
    <t>166.12</t>
  </si>
  <si>
    <t>2024-02-16 11:34:53</t>
  </si>
  <si>
    <t>4727674</t>
  </si>
  <si>
    <t>CHEN WEI,LI GUIRONG,CHEN ZHIHAO,LI TANG</t>
  </si>
  <si>
    <t>3937.98</t>
  </si>
  <si>
    <t>545.08</t>
  </si>
  <si>
    <t>2024-02-16 12:33:21</t>
  </si>
  <si>
    <t>4729191</t>
  </si>
  <si>
    <t>KE WEI</t>
  </si>
  <si>
    <t>926.05</t>
  </si>
  <si>
    <t>128.18</t>
  </si>
  <si>
    <t>2024-02-17 12:10:43</t>
  </si>
  <si>
    <t>4729649</t>
  </si>
  <si>
    <t>富国岛新世界度假酒店</t>
  </si>
  <si>
    <t>JEONG JEONGAH</t>
  </si>
  <si>
    <t>6216.05</t>
  </si>
  <si>
    <t>860.40</t>
  </si>
  <si>
    <t>2024-02-18 12:04:35</t>
  </si>
  <si>
    <t>2024-02-17</t>
  </si>
  <si>
    <t>4729949</t>
  </si>
  <si>
    <t>OUYANG YUTING,LIAO BIHUI</t>
  </si>
  <si>
    <t>640.97</t>
  </si>
  <si>
    <t>88.72</t>
  </si>
  <si>
    <t>2024-02-17 15:17:06</t>
  </si>
  <si>
    <t>4730181</t>
  </si>
  <si>
    <t>曼谷拉查丹利中心酒店  (SHA Plus+)</t>
  </si>
  <si>
    <t>JIN PENGFEI</t>
  </si>
  <si>
    <t>7935.88</t>
  </si>
  <si>
    <t>1098.68</t>
  </si>
  <si>
    <t>2024-02-17 10:27:51</t>
  </si>
  <si>
    <t>4730835</t>
  </si>
  <si>
    <t>LI JINYI,LIU ZHENG</t>
  </si>
  <si>
    <t>1767.06</t>
  </si>
  <si>
    <t>244.64</t>
  </si>
  <si>
    <t>2024-02-17 15:23:33</t>
  </si>
  <si>
    <t>2024-02-18</t>
  </si>
  <si>
    <t>4732869</t>
  </si>
  <si>
    <t>JIN YIMING,LI ZIHAN</t>
  </si>
  <si>
    <t>4177.99</t>
  </si>
  <si>
    <t>578.42</t>
  </si>
  <si>
    <t>2024-02-19 12:45:42</t>
  </si>
  <si>
    <t>999229813701677,</t>
  </si>
  <si>
    <t>4733559</t>
  </si>
  <si>
    <t>普吉岛科莫雅姆度假村</t>
  </si>
  <si>
    <t>LI YANZHOU,HAN JINLONG</t>
  </si>
  <si>
    <t>2024-02-18 12:57:54</t>
  </si>
  <si>
    <t>4733655</t>
  </si>
  <si>
    <t>CHEN CHEN,WANG RUOXUAN</t>
  </si>
  <si>
    <t>1166.03</t>
  </si>
  <si>
    <t>161.43</t>
  </si>
  <si>
    <t>2024-02-19 12:08:53</t>
  </si>
  <si>
    <t>4733812</t>
  </si>
  <si>
    <t>贝斯特韦斯特乍都乍酒店</t>
  </si>
  <si>
    <t>Yuan Shunshun,Liu Jin,Ye Yimei,Wang Xiaoqiang,Che Shuang,Zhao Chuang,Yuan Ying,Cui Can</t>
  </si>
  <si>
    <t>2680.06</t>
  </si>
  <si>
    <t>371.04</t>
  </si>
  <si>
    <t>2024-02-18 17:35:02</t>
  </si>
  <si>
    <t>4733995</t>
  </si>
  <si>
    <t>hong xian,xiao yiming</t>
  </si>
  <si>
    <t>1321.97</t>
  </si>
  <si>
    <t>183.02</t>
  </si>
  <si>
    <t>2024-02-19 12:11:59</t>
  </si>
  <si>
    <t>4734290</t>
  </si>
  <si>
    <t>Hotel Mi Rochor</t>
  </si>
  <si>
    <t>han beibei</t>
  </si>
  <si>
    <t>797.00</t>
  </si>
  <si>
    <t>110.34</t>
  </si>
  <si>
    <t>2024-02-22 17:02:45</t>
  </si>
  <si>
    <t>4734829</t>
  </si>
  <si>
    <t>假日度假甲米奥南酒店</t>
  </si>
  <si>
    <t>Kadziolka Marian</t>
  </si>
  <si>
    <t>2992.10</t>
  </si>
  <si>
    <t>414.24</t>
  </si>
  <si>
    <t>2024-02-19 12:08:57</t>
  </si>
  <si>
    <t>4734963</t>
  </si>
  <si>
    <t>XIE FUSHAN</t>
  </si>
  <si>
    <t>9611.92</t>
  </si>
  <si>
    <t>1330.72</t>
  </si>
  <si>
    <t>2024-02-19 11:54:08</t>
  </si>
  <si>
    <t>4735428</t>
  </si>
  <si>
    <t>WANG YUXUAN,XU LINGYU</t>
  </si>
  <si>
    <t>1593.99</t>
  </si>
  <si>
    <t>220.68</t>
  </si>
  <si>
    <t>2024-02-26 11:48:34</t>
  </si>
  <si>
    <t>2024-02-19</t>
  </si>
  <si>
    <t>4735599</t>
  </si>
  <si>
    <t>XIE DONGHAO</t>
  </si>
  <si>
    <t>697.03</t>
  </si>
  <si>
    <t>96.50</t>
  </si>
  <si>
    <t>2024-02-19 10:26:37</t>
  </si>
  <si>
    <t>4735903</t>
  </si>
  <si>
    <t>SU ZIMING,HUANG YUEYING,SU JINGYANG,SU HUATONG</t>
  </si>
  <si>
    <t>3212.02</t>
  </si>
  <si>
    <t>445.18</t>
  </si>
  <si>
    <t>2024-02-19 10:05:10</t>
  </si>
  <si>
    <t>4736807</t>
  </si>
  <si>
    <t>旧金山联合广场酒店</t>
  </si>
  <si>
    <t>ZHANG FAN,XU SU</t>
  </si>
  <si>
    <t>1866.04</t>
  </si>
  <si>
    <t>258.63</t>
  </si>
  <si>
    <t>2024-02-19 12:19:20</t>
  </si>
  <si>
    <t>美国</t>
  </si>
  <si>
    <t>4737314</t>
  </si>
  <si>
    <t>GUO PING,LU YATING</t>
  </si>
  <si>
    <t>2951.99</t>
  </si>
  <si>
    <t>409.14</t>
  </si>
  <si>
    <t>2024-02-19 18:05:20</t>
  </si>
  <si>
    <t>4739256</t>
  </si>
  <si>
    <t>DU YUFEI</t>
  </si>
  <si>
    <t>1379.96</t>
  </si>
  <si>
    <t>191.26</t>
  </si>
  <si>
    <t>2024-02-20 11:26:35</t>
  </si>
  <si>
    <t>4740723</t>
  </si>
  <si>
    <t>CHIEN CHENGCHING</t>
  </si>
  <si>
    <t>1341.09</t>
  </si>
  <si>
    <t>185.86</t>
  </si>
  <si>
    <t>55.75</t>
  </si>
  <si>
    <t>-130</t>
  </si>
  <si>
    <t>-938</t>
  </si>
  <si>
    <t>2024-02-20 12:58:10</t>
  </si>
  <si>
    <t>4741271</t>
  </si>
  <si>
    <t>ZHANG XUE</t>
  </si>
  <si>
    <t>1907.01</t>
  </si>
  <si>
    <t>264.29</t>
  </si>
  <si>
    <t>2024-02-21 10:29:35</t>
  </si>
  <si>
    <t>4741474</t>
  </si>
  <si>
    <t>ZHUANG SIMIN</t>
  </si>
  <si>
    <t>1911.99</t>
  </si>
  <si>
    <t>264.98</t>
  </si>
  <si>
    <t>2024-02-20 16:18:50</t>
  </si>
  <si>
    <t>4742632</t>
  </si>
  <si>
    <t>WEN DONGLIN,CAI XIAOE,WEN YAO</t>
  </si>
  <si>
    <t>1604.03</t>
  </si>
  <si>
    <t>222.30</t>
  </si>
  <si>
    <t>2024-02-21 09:39:57</t>
  </si>
  <si>
    <t>4743078</t>
  </si>
  <si>
    <t>SUN BO,QI GUANGKUO</t>
  </si>
  <si>
    <t>1129.96</t>
  </si>
  <si>
    <t>156.60</t>
  </si>
  <si>
    <t>2024-02-21 10:17:57</t>
  </si>
  <si>
    <t>4743121</t>
  </si>
  <si>
    <t>普吉假日酒店 (政府卫生认证)</t>
  </si>
  <si>
    <t>YANG YAN,LIU CAILI</t>
  </si>
  <si>
    <t>2047.93</t>
  </si>
  <si>
    <t>283.82</t>
  </si>
  <si>
    <t>2024-02-22 09:20:59</t>
  </si>
  <si>
    <t>4743146</t>
  </si>
  <si>
    <t>Yang Huizhong</t>
  </si>
  <si>
    <t>9547.97</t>
  </si>
  <si>
    <t>1323.24</t>
  </si>
  <si>
    <t>2024-02-21 09:34:19</t>
  </si>
  <si>
    <t>2024-02-21</t>
  </si>
  <si>
    <t>4744462</t>
  </si>
  <si>
    <t>吉隆坡柏威年酒店 · 悦榕庄管理</t>
  </si>
  <si>
    <t>SONG YANMEI</t>
  </si>
  <si>
    <t>1619.95</t>
  </si>
  <si>
    <t>224.74</t>
  </si>
  <si>
    <t>2024-02-21 11:44:24</t>
  </si>
  <si>
    <t>4747329</t>
  </si>
  <si>
    <t>JIANG LINGYUN,LYU YAFEI</t>
  </si>
  <si>
    <t>641.02</t>
  </si>
  <si>
    <t>88.93</t>
  </si>
  <si>
    <t>2024-02-22 11:16:04</t>
  </si>
  <si>
    <t>4749517</t>
  </si>
  <si>
    <t>芭堤雅贝斯特韦斯特优质尼克森酒店-SHA认证</t>
  </si>
  <si>
    <t>CHEN YIYUN,CHEN YIFAN</t>
  </si>
  <si>
    <t>669.97</t>
  </si>
  <si>
    <t>92.96</t>
  </si>
  <si>
    <t>2024-02-22 16:37:57</t>
  </si>
  <si>
    <t>4749564</t>
  </si>
  <si>
    <t>FENG JIAGUAN,Chen Feier,CHEN FEIshan,Wang Tianlang</t>
  </si>
  <si>
    <t>4640.22</t>
  </si>
  <si>
    <t>643.84</t>
  </si>
  <si>
    <t>2024-02-22 16:33:26</t>
  </si>
  <si>
    <t>4749771</t>
  </si>
  <si>
    <t>吉隆坡M度假村及酒店</t>
  </si>
  <si>
    <t>TANG JIANSHENG</t>
  </si>
  <si>
    <t>1122.00</t>
  </si>
  <si>
    <t>155.68</t>
  </si>
  <si>
    <t>2024-02-22 17:08:53</t>
  </si>
  <si>
    <t>4749897</t>
  </si>
  <si>
    <t>曼谷恰特里亚姆大酒店</t>
  </si>
  <si>
    <t>SU KYIN,LYU DATONG</t>
  </si>
  <si>
    <t>7913.83</t>
  </si>
  <si>
    <t>1098.06</t>
  </si>
  <si>
    <t>2024-02-22 17:50:45</t>
  </si>
  <si>
    <t>4750091</t>
  </si>
  <si>
    <t>太阳之翼卡马拉海滩度假村</t>
  </si>
  <si>
    <t>ZANG YEZHE,ZANG junjie</t>
  </si>
  <si>
    <t>2504.03</t>
  </si>
  <si>
    <t>347.44</t>
  </si>
  <si>
    <t>2024-02-22 18:22:49</t>
  </si>
  <si>
    <t>4750724</t>
  </si>
  <si>
    <t>Chuensiri Prasopchok</t>
  </si>
  <si>
    <t>668.96</t>
  </si>
  <si>
    <t>92.82</t>
  </si>
  <si>
    <t>2024-02-23 15:12:38</t>
  </si>
  <si>
    <t>ZHANG YAO；ZHANG ZHUJUN</t>
  </si>
  <si>
    <t>3994.97</t>
  </si>
  <si>
    <t>554.31</t>
  </si>
  <si>
    <t>582.06</t>
  </si>
  <si>
    <t>27</t>
  </si>
  <si>
    <t>200</t>
  </si>
  <si>
    <t>2024-02-22 22:15:21</t>
  </si>
  <si>
    <t>4751092</t>
  </si>
  <si>
    <t>ZHANG BO</t>
  </si>
  <si>
    <t>5517.11</t>
  </si>
  <si>
    <t>765.51</t>
  </si>
  <si>
    <t>2024-02-22 22:38:31</t>
  </si>
  <si>
    <t>4751160</t>
  </si>
  <si>
    <t>WANG ZIHAN,WANG YIXUAN</t>
  </si>
  <si>
    <t>1234.00</t>
  </si>
  <si>
    <t>171.22</t>
  </si>
  <si>
    <t>2024-02-22 22:56:35</t>
  </si>
  <si>
    <t>4751756</t>
  </si>
  <si>
    <t>普吉岛纳卡岛豪华精选度假酒店及水疗中心</t>
  </si>
  <si>
    <t>LONG HAILIN</t>
  </si>
  <si>
    <t>4981.97</t>
  </si>
  <si>
    <t>690.78</t>
  </si>
  <si>
    <t>2024-02-24 08:05:22</t>
  </si>
  <si>
    <t>新媒体</t>
  </si>
  <si>
    <t>4752419</t>
  </si>
  <si>
    <t>曼谷拉差达瑞士酒店 (SHA Extra Plus)</t>
  </si>
  <si>
    <t>LI HUI</t>
  </si>
  <si>
    <t>1809.01</t>
  </si>
  <si>
    <t>250.83</t>
  </si>
  <si>
    <t>2024-02-23 15:41:32</t>
  </si>
  <si>
    <t>4752644</t>
  </si>
  <si>
    <t>ZHOU MEILING</t>
  </si>
  <si>
    <t>595.00</t>
  </si>
  <si>
    <t>82.50</t>
  </si>
  <si>
    <t>2024-02-23 10:33:59</t>
  </si>
  <si>
    <t>4753270</t>
  </si>
  <si>
    <t>HT9酒店</t>
  </si>
  <si>
    <t>WANG YU,GAO CHUNLAN</t>
  </si>
  <si>
    <t>649.95</t>
  </si>
  <si>
    <t>90.12</t>
  </si>
  <si>
    <t>2024-02-23 13:12:20</t>
  </si>
  <si>
    <t>4754273</t>
  </si>
  <si>
    <t>莫诺科洛精品酒店</t>
  </si>
  <si>
    <t>LI YUE,DUAN XIAOYU,ZHAO XUE</t>
  </si>
  <si>
    <t>271.97</t>
  </si>
  <si>
    <t>37.71</t>
  </si>
  <si>
    <t>2024-02-23 17:45:31</t>
  </si>
  <si>
    <t>4754417</t>
  </si>
  <si>
    <t>Zhou Cui,Wang Yu</t>
  </si>
  <si>
    <t>2215.99</t>
  </si>
  <si>
    <t>307.26</t>
  </si>
  <si>
    <t>2024-02-23 18:12:07</t>
  </si>
  <si>
    <t>4754472</t>
  </si>
  <si>
    <t>LIANG CAIYING,LI ZHIJIE</t>
  </si>
  <si>
    <t>2087.90</t>
  </si>
  <si>
    <t>289.50</t>
  </si>
  <si>
    <t>2024-02-23 20:00:09</t>
  </si>
  <si>
    <t>4754715</t>
  </si>
  <si>
    <t>LIU LIU</t>
  </si>
  <si>
    <t>3414.06</t>
  </si>
  <si>
    <t>473.38</t>
  </si>
  <si>
    <t>2024-02-24 10:32:47</t>
  </si>
  <si>
    <t>4755781</t>
  </si>
  <si>
    <t>LI DEMIN</t>
  </si>
  <si>
    <t>9654.12</t>
  </si>
  <si>
    <t>1338.60</t>
  </si>
  <si>
    <t>2024-02-24 10:00:55</t>
  </si>
  <si>
    <t>4756175</t>
  </si>
  <si>
    <t>吉隆坡市中心智选假日酒店</t>
  </si>
  <si>
    <t>FANG RENJIE</t>
  </si>
  <si>
    <t>629.98</t>
  </si>
  <si>
    <t>87.32</t>
  </si>
  <si>
    <t>2024-02-24 19:17:53</t>
  </si>
  <si>
    <t>4756384</t>
  </si>
  <si>
    <t>ZHANG ANQI</t>
  </si>
  <si>
    <t>3983.97</t>
  </si>
  <si>
    <t>552.21</t>
  </si>
  <si>
    <t>2024-02-24 10:21:45</t>
  </si>
  <si>
    <t>4756476</t>
  </si>
  <si>
    <t>长滩岛菲利兹酒店</t>
  </si>
  <si>
    <t>Wang Wenliang,Kang Wenzhe</t>
  </si>
  <si>
    <t>844.97</t>
  </si>
  <si>
    <t>117.12</t>
  </si>
  <si>
    <t>2024-02-24 11:04:22</t>
  </si>
  <si>
    <t>4757255</t>
  </si>
  <si>
    <t>LIU JUNYANG</t>
  </si>
  <si>
    <t>1691.03</t>
  </si>
  <si>
    <t>234.39</t>
  </si>
  <si>
    <t>2024-02-25 20:02:48</t>
  </si>
  <si>
    <t>4757393</t>
  </si>
  <si>
    <t>GAO JINGYI,CONG JIAJIA</t>
  </si>
  <si>
    <t>641.96</t>
  </si>
  <si>
    <t>88.98</t>
  </si>
  <si>
    <t>2024-02-24 22:04:16</t>
  </si>
  <si>
    <t>4757663</t>
  </si>
  <si>
    <t>NIU TAO,WANG HUI</t>
  </si>
  <si>
    <t>319.03</t>
  </si>
  <si>
    <t>44.22</t>
  </si>
  <si>
    <t>2024-02-24 20:58:21</t>
  </si>
  <si>
    <t>4757804</t>
  </si>
  <si>
    <t>Zhang Zhuoying</t>
  </si>
  <si>
    <t>1591.04</t>
  </si>
  <si>
    <t>220.53</t>
  </si>
  <si>
    <t>2024-02-25 20:08:08</t>
  </si>
  <si>
    <t>4757980</t>
  </si>
  <si>
    <t>ZHOU RONGHUI,zhou ronghui</t>
  </si>
  <si>
    <t>-87</t>
  </si>
  <si>
    <t>-629</t>
  </si>
  <si>
    <t>2024-02-25 23:01:16</t>
  </si>
  <si>
    <t>4758088</t>
  </si>
  <si>
    <t>ZHANG Yijiu,Pan Xuanxuan</t>
  </si>
  <si>
    <t>1677.03</t>
  </si>
  <si>
    <t>232.45</t>
  </si>
  <si>
    <t>2024-02-25 20:11:32</t>
  </si>
  <si>
    <t>4758261</t>
  </si>
  <si>
    <t>CHENG MENGYUAN,WANG NING</t>
  </si>
  <si>
    <t>395.00</t>
  </si>
  <si>
    <t>54.75</t>
  </si>
  <si>
    <t>2024-02-24 22:12:23</t>
  </si>
  <si>
    <t>4758441</t>
  </si>
  <si>
    <t>WU Xiongliang,CHEN HONGYING,Wu Jianguang,SONG MINYAN</t>
  </si>
  <si>
    <t>1438.01</t>
  </si>
  <si>
    <t>199.32</t>
  </si>
  <si>
    <t>2024-02-25 11:07:54</t>
  </si>
  <si>
    <t>4758833</t>
  </si>
  <si>
    <t>PLOYCHANG BENYA</t>
  </si>
  <si>
    <t>326.97</t>
  </si>
  <si>
    <t>45.32</t>
  </si>
  <si>
    <t>2024-02-26 12:41:55</t>
  </si>
  <si>
    <t>4758946</t>
  </si>
  <si>
    <t>ZHENG HAIYAN,LIU YUANYUAN</t>
  </si>
  <si>
    <t>1186.00</t>
  </si>
  <si>
    <t>164.32</t>
  </si>
  <si>
    <t>2024-02-25 09:21:11</t>
  </si>
  <si>
    <t>4759314</t>
  </si>
  <si>
    <t>HU HAIYANG,WANG MINGZHU</t>
  </si>
  <si>
    <t>1190.04</t>
  </si>
  <si>
    <t>164.88</t>
  </si>
  <si>
    <t>2024-02-25 10:35:52</t>
  </si>
  <si>
    <t>4759342</t>
  </si>
  <si>
    <t>ZHANG SHINAN</t>
  </si>
  <si>
    <t>422.01</t>
  </si>
  <si>
    <t>58.47</t>
  </si>
  <si>
    <t>2024-02-25 13:08:30</t>
  </si>
  <si>
    <t>4759376</t>
  </si>
  <si>
    <t>NAVALES MARK ANTHONY</t>
  </si>
  <si>
    <t>1046.99</t>
  </si>
  <si>
    <t>145.06</t>
  </si>
  <si>
    <t>2024-02-25 10:06:03</t>
  </si>
  <si>
    <t>直连</t>
  </si>
  <si>
    <t>4759505</t>
  </si>
  <si>
    <t>WANG SHOUWEI,WANG SHOUWEI</t>
  </si>
  <si>
    <t>944.93</t>
  </si>
  <si>
    <t>130.92</t>
  </si>
  <si>
    <t>2024-02-26 09:18:52</t>
  </si>
  <si>
    <t>4760133</t>
  </si>
  <si>
    <t>HU QINGQING</t>
  </si>
  <si>
    <t>629.95</t>
  </si>
  <si>
    <t>87.28</t>
  </si>
  <si>
    <t>2024-03-01 10:18:46</t>
  </si>
  <si>
    <t>4760283</t>
  </si>
  <si>
    <t>西哈努克蓝湾豪生国际酒店</t>
  </si>
  <si>
    <t>sun yujie</t>
  </si>
  <si>
    <t>1139.01</t>
  </si>
  <si>
    <t>157.81</t>
  </si>
  <si>
    <t>2024-02-25 16:02:04</t>
  </si>
  <si>
    <t>柬埔寨</t>
  </si>
  <si>
    <t>4761320</t>
  </si>
  <si>
    <t>ZHOU JIE</t>
  </si>
  <si>
    <t>2024-02-26 09:53:41</t>
  </si>
  <si>
    <t>4761426</t>
  </si>
  <si>
    <t>COMO新加坡都会</t>
  </si>
  <si>
    <t>Zhang Motao</t>
  </si>
  <si>
    <t>2090.00</t>
  </si>
  <si>
    <t>289.57</t>
  </si>
  <si>
    <t>2024-02-26 23:29:12</t>
  </si>
  <si>
    <t>4761895</t>
  </si>
  <si>
    <t>WU CHIYU,WU CHIYU</t>
  </si>
  <si>
    <t>637.03</t>
  </si>
  <si>
    <t>88.26</t>
  </si>
  <si>
    <t>2024-02-26 09:38:00</t>
  </si>
  <si>
    <t>999230588883626,</t>
  </si>
  <si>
    <t>4761983</t>
  </si>
  <si>
    <t>菲斯时尚酒店</t>
  </si>
  <si>
    <t>2024-02-26 09:37:44</t>
  </si>
  <si>
    <t>4762587</t>
  </si>
  <si>
    <t>曼谷奔齐中心大酒店</t>
  </si>
  <si>
    <t>RADOICOVICH SOPHIE</t>
  </si>
  <si>
    <t>1237.96</t>
  </si>
  <si>
    <t>171.52</t>
  </si>
  <si>
    <t>2024-02-27 10:26:39</t>
  </si>
  <si>
    <t>4762727</t>
  </si>
  <si>
    <t>ZHOU JIANHUI,YANG HAN,ZHANG SHULI,YANG WEN</t>
  </si>
  <si>
    <t>2066.98</t>
  </si>
  <si>
    <t>286.38</t>
  </si>
  <si>
    <t>2024-02-26 10:07:53</t>
  </si>
  <si>
    <t>4762791</t>
  </si>
  <si>
    <t>Huang Fengji,CHEN TAO</t>
  </si>
  <si>
    <t>1206.06</t>
  </si>
  <si>
    <t>167.10</t>
  </si>
  <si>
    <t>2024-02-26 12:28:51</t>
  </si>
  <si>
    <t>4763502</t>
  </si>
  <si>
    <t>吉隆坡邵氏广场美居酒店</t>
  </si>
  <si>
    <t>Yeo Yow ken</t>
  </si>
  <si>
    <t>680.04</t>
  </si>
  <si>
    <t>94.22</t>
  </si>
  <si>
    <t>2024-02-26 17:18:24</t>
  </si>
  <si>
    <t>4763932</t>
  </si>
  <si>
    <t>Hu Yingying,Li Jinzhou</t>
  </si>
  <si>
    <t>542.98</t>
  </si>
  <si>
    <t>75.23</t>
  </si>
  <si>
    <t>2024-02-26 16:26:09</t>
  </si>
  <si>
    <t>4765286</t>
  </si>
  <si>
    <t>Liang Xiaoxin,Liang Xiaojuan</t>
  </si>
  <si>
    <t>2024-02-27 09:24:36</t>
  </si>
  <si>
    <t>4767382</t>
  </si>
  <si>
    <t>CUI SHU MIN,WEI WEI,BIAN TIANYU,BIAN TIANQING</t>
  </si>
  <si>
    <t>1608.02</t>
  </si>
  <si>
    <t>222.90</t>
  </si>
  <si>
    <t>2024-02-27 14:06:26</t>
  </si>
  <si>
    <t>4768538</t>
  </si>
  <si>
    <t>槟城长荣桂冠酒店</t>
  </si>
  <si>
    <t>DING ZIYANG</t>
  </si>
  <si>
    <t>717.95</t>
  </si>
  <si>
    <t>99.52</t>
  </si>
  <si>
    <t>2024-02-28 10:20:08</t>
  </si>
  <si>
    <t>4768723</t>
  </si>
  <si>
    <t>塞达阿提亚酒店</t>
  </si>
  <si>
    <t>BEBIC LIESEL PANAGUITON</t>
  </si>
  <si>
    <t>1000.02</t>
  </si>
  <si>
    <t>138.62</t>
  </si>
  <si>
    <t>2024-02-28 08:34:58</t>
  </si>
  <si>
    <t>4769442</t>
  </si>
  <si>
    <t>哥打京那巴鲁婆罗洲酒店</t>
  </si>
  <si>
    <t>AMIT NORHIDAYA</t>
  </si>
  <si>
    <t>441.94</t>
  </si>
  <si>
    <t>61.26</t>
  </si>
  <si>
    <t>2024-02-27 22:32:24</t>
  </si>
  <si>
    <t>4769546</t>
  </si>
  <si>
    <t>布城美居生活酒店</t>
  </si>
  <si>
    <t>CUI LIUXING,LYU WEN</t>
  </si>
  <si>
    <t>460.98</t>
  </si>
  <si>
    <t>63.90</t>
  </si>
  <si>
    <t>2024-02-28 09:30:19</t>
  </si>
  <si>
    <t>4769753</t>
  </si>
  <si>
    <t>Charoenpol Phatcharapa</t>
  </si>
  <si>
    <t>334.01</t>
  </si>
  <si>
    <t>46.30</t>
  </si>
  <si>
    <t>2024-02-28 00:19:53</t>
  </si>
  <si>
    <t>4770133</t>
  </si>
  <si>
    <t>LI LU,LI KEYUN,Tang Zhenliang,Jiang Lili</t>
  </si>
  <si>
    <t>286.52</t>
  </si>
  <si>
    <t>2024-02-28 09:28:42</t>
  </si>
  <si>
    <t>4771552</t>
  </si>
  <si>
    <t>曼谷东方公寓酒店</t>
  </si>
  <si>
    <t>JI XINXIN</t>
  </si>
  <si>
    <t>2258.01</t>
  </si>
  <si>
    <t>313.00</t>
  </si>
  <si>
    <t>2024-02-28 13:44:31</t>
  </si>
  <si>
    <t>4771960</t>
  </si>
  <si>
    <t>JIA QING,FU SHUO</t>
  </si>
  <si>
    <t>5311.89</t>
  </si>
  <si>
    <t>736.32</t>
  </si>
  <si>
    <t>2024-02-28 15:09:00</t>
  </si>
  <si>
    <t>4772464</t>
  </si>
  <si>
    <t>塞达维蒂斯北酒店</t>
  </si>
  <si>
    <t>ZHANG YI</t>
  </si>
  <si>
    <t>729.99</t>
  </si>
  <si>
    <t>101.19</t>
  </si>
  <si>
    <t>2024-02-28 17:18:18</t>
  </si>
  <si>
    <t>4773091</t>
  </si>
  <si>
    <t>吉隆坡双威伟乐酒店</t>
  </si>
  <si>
    <t>Lai GuoQiang</t>
  </si>
  <si>
    <t>434.00</t>
  </si>
  <si>
    <t>60.16</t>
  </si>
  <si>
    <t>2024-03-01 11:04:49</t>
  </si>
  <si>
    <t>4773592</t>
  </si>
  <si>
    <t>HUANG PAN,LU FENG</t>
  </si>
  <si>
    <t>868.00</t>
  </si>
  <si>
    <t>120.32</t>
  </si>
  <si>
    <t>2024-03-01 11:15:49</t>
  </si>
  <si>
    <t>4773607</t>
  </si>
  <si>
    <t>2024-03-01 18:26:47</t>
  </si>
  <si>
    <t>4778777</t>
  </si>
  <si>
    <t>曼谷素坤逸55号通罗中心点大酒店</t>
  </si>
  <si>
    <t>Wang Chih-wei</t>
  </si>
  <si>
    <t>1018.01</t>
  </si>
  <si>
    <t>141.27</t>
  </si>
  <si>
    <t>2024-03-01 09:47:23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</si>
</sst>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14</xdr:col>
      <xdr:colOff>428625</xdr:colOff>
      <xdr:row>227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0610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533400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3061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0"/>
  <sheetViews>
    <sheetView topLeftCell="A166" workbookViewId="0">
      <selection activeCell="A16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45348</v>
      </c>
      <c r="G2" s="6">
        <v>45350</v>
      </c>
      <c r="H2" s="4">
        <v>1</v>
      </c>
      <c r="I2" s="4">
        <v>2</v>
      </c>
      <c r="J2" s="4">
        <v>2</v>
      </c>
      <c r="K2" s="4" t="s">
        <v>30</v>
      </c>
      <c r="L2" s="4">
        <v>460.3</v>
      </c>
      <c r="M2" s="4">
        <v>460.3</v>
      </c>
      <c r="N2" s="4" t="s">
        <v>31</v>
      </c>
      <c r="O2" s="4" t="s">
        <v>32</v>
      </c>
      <c r="P2" s="4" t="s">
        <v>33</v>
      </c>
      <c r="Q2" s="4">
        <v>0</v>
      </c>
      <c r="R2" s="8">
        <v>45232.0000115741</v>
      </c>
      <c r="S2" s="6">
        <v>45355</v>
      </c>
      <c r="T2" s="4" t="s">
        <v>34</v>
      </c>
      <c r="U2" s="4">
        <v>460.3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45338</v>
      </c>
      <c r="G3" s="6">
        <v>45350</v>
      </c>
      <c r="H3" s="4">
        <v>1</v>
      </c>
      <c r="I3" s="4">
        <v>12</v>
      </c>
      <c r="J3" s="4">
        <v>12</v>
      </c>
      <c r="K3" s="4" t="s">
        <v>30</v>
      </c>
      <c r="L3" s="4">
        <v>924.24</v>
      </c>
      <c r="M3" s="4">
        <v>924.24</v>
      </c>
      <c r="N3" s="4" t="s">
        <v>40</v>
      </c>
      <c r="O3" s="4" t="s">
        <v>32</v>
      </c>
      <c r="P3" s="4" t="s">
        <v>33</v>
      </c>
      <c r="Q3" s="4">
        <v>0</v>
      </c>
      <c r="R3" s="8">
        <v>45248.0000115741</v>
      </c>
      <c r="S3" s="6">
        <v>45355</v>
      </c>
      <c r="T3" s="4" t="s">
        <v>34</v>
      </c>
      <c r="U3" s="4">
        <v>924.24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45348</v>
      </c>
      <c r="G4" s="6">
        <v>45349</v>
      </c>
      <c r="H4" s="4">
        <v>1</v>
      </c>
      <c r="I4" s="4">
        <v>1</v>
      </c>
      <c r="J4" s="4">
        <v>1</v>
      </c>
      <c r="K4" s="4" t="s">
        <v>30</v>
      </c>
      <c r="L4" s="4">
        <v>53.58</v>
      </c>
      <c r="M4" s="4">
        <v>53.58</v>
      </c>
      <c r="N4" s="4" t="s">
        <v>46</v>
      </c>
      <c r="O4" s="4" t="s">
        <v>32</v>
      </c>
      <c r="P4" s="4" t="s">
        <v>33</v>
      </c>
      <c r="Q4" s="4">
        <v>0</v>
      </c>
      <c r="R4" s="8">
        <v>45263</v>
      </c>
      <c r="S4" s="6">
        <v>45355</v>
      </c>
      <c r="T4" s="4" t="s">
        <v>34</v>
      </c>
      <c r="U4" s="4">
        <v>53.58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45347</v>
      </c>
      <c r="G5" s="6">
        <v>45348</v>
      </c>
      <c r="H5" s="4">
        <v>1</v>
      </c>
      <c r="I5" s="4">
        <v>1</v>
      </c>
      <c r="J5" s="4">
        <v>1</v>
      </c>
      <c r="K5" s="4" t="s">
        <v>30</v>
      </c>
      <c r="L5" s="4">
        <v>436.91</v>
      </c>
      <c r="M5" s="4">
        <v>436.91</v>
      </c>
      <c r="N5" s="4" t="s">
        <v>52</v>
      </c>
      <c r="O5" s="4" t="s">
        <v>32</v>
      </c>
      <c r="P5" s="4" t="s">
        <v>33</v>
      </c>
      <c r="Q5" s="4">
        <v>0</v>
      </c>
      <c r="R5" s="8">
        <v>45271</v>
      </c>
      <c r="S5" s="6">
        <v>45355</v>
      </c>
      <c r="T5" s="4" t="s">
        <v>34</v>
      </c>
      <c r="U5" s="4">
        <v>436.91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45352</v>
      </c>
      <c r="G6" s="6">
        <v>45353</v>
      </c>
      <c r="H6" s="4">
        <v>1</v>
      </c>
      <c r="I6" s="4">
        <v>1</v>
      </c>
      <c r="J6" s="4">
        <v>1</v>
      </c>
      <c r="K6" s="4" t="s">
        <v>30</v>
      </c>
      <c r="L6" s="4">
        <v>480.94</v>
      </c>
      <c r="M6" s="4">
        <v>480.94</v>
      </c>
      <c r="N6" s="4" t="s">
        <v>58</v>
      </c>
      <c r="O6" s="4" t="s">
        <v>32</v>
      </c>
      <c r="P6" s="4" t="s">
        <v>33</v>
      </c>
      <c r="Q6" s="4">
        <v>0</v>
      </c>
      <c r="R6" s="8">
        <v>45273</v>
      </c>
      <c r="S6" s="6">
        <v>45355</v>
      </c>
      <c r="T6" s="4" t="s">
        <v>34</v>
      </c>
      <c r="U6" s="4">
        <v>480.94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45352</v>
      </c>
      <c r="G7" s="6">
        <v>45353</v>
      </c>
      <c r="H7" s="4">
        <v>1</v>
      </c>
      <c r="I7" s="4">
        <v>1</v>
      </c>
      <c r="J7" s="4">
        <v>1</v>
      </c>
      <c r="K7" s="4" t="s">
        <v>30</v>
      </c>
      <c r="L7" s="4">
        <v>236.37</v>
      </c>
      <c r="M7" s="4">
        <v>236.37</v>
      </c>
      <c r="N7" s="4" t="s">
        <v>63</v>
      </c>
      <c r="O7" s="4" t="s">
        <v>32</v>
      </c>
      <c r="P7" s="4" t="s">
        <v>33</v>
      </c>
      <c r="Q7" s="4">
        <v>0</v>
      </c>
      <c r="R7" s="8">
        <v>45273</v>
      </c>
      <c r="S7" s="6">
        <v>45355</v>
      </c>
      <c r="T7" s="4" t="s">
        <v>34</v>
      </c>
      <c r="U7" s="4">
        <v>236.37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45352</v>
      </c>
      <c r="G8" s="6">
        <v>45354</v>
      </c>
      <c r="H8" s="4">
        <v>1</v>
      </c>
      <c r="I8" s="4">
        <v>2</v>
      </c>
      <c r="J8" s="4">
        <v>2</v>
      </c>
      <c r="K8" s="4" t="s">
        <v>30</v>
      </c>
      <c r="L8" s="4">
        <v>225.32</v>
      </c>
      <c r="M8" s="4">
        <v>225.32</v>
      </c>
      <c r="N8" s="4" t="s">
        <v>69</v>
      </c>
      <c r="O8" s="4" t="s">
        <v>32</v>
      </c>
      <c r="P8" s="4" t="s">
        <v>33</v>
      </c>
      <c r="Q8" s="4">
        <v>0</v>
      </c>
      <c r="R8" s="8">
        <v>45275.0000115741</v>
      </c>
      <c r="S8" s="6">
        <v>45355</v>
      </c>
      <c r="T8" s="4" t="s">
        <v>34</v>
      </c>
      <c r="U8" s="4">
        <v>225.32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45347</v>
      </c>
      <c r="G9" s="6">
        <v>45348</v>
      </c>
      <c r="H9" s="4">
        <v>5</v>
      </c>
      <c r="I9" s="4">
        <v>1</v>
      </c>
      <c r="J9" s="4">
        <v>5</v>
      </c>
      <c r="K9" s="4" t="s">
        <v>30</v>
      </c>
      <c r="L9" s="4">
        <v>516.2</v>
      </c>
      <c r="M9" s="4">
        <v>516.2</v>
      </c>
      <c r="N9" s="4" t="s">
        <v>75</v>
      </c>
      <c r="O9" s="4" t="s">
        <v>32</v>
      </c>
      <c r="P9" s="4" t="s">
        <v>33</v>
      </c>
      <c r="Q9" s="4">
        <v>0</v>
      </c>
      <c r="R9" s="8">
        <v>45295</v>
      </c>
      <c r="S9" s="6">
        <v>45355</v>
      </c>
      <c r="T9" s="4" t="s">
        <v>34</v>
      </c>
      <c r="U9" s="4">
        <v>516.2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45347</v>
      </c>
      <c r="G10" s="6">
        <v>45348</v>
      </c>
      <c r="H10" s="4">
        <v>1</v>
      </c>
      <c r="I10" s="4">
        <v>1</v>
      </c>
      <c r="J10" s="4">
        <v>1</v>
      </c>
      <c r="K10" s="4" t="s">
        <v>30</v>
      </c>
      <c r="L10" s="4">
        <v>113.01</v>
      </c>
      <c r="M10" s="4">
        <v>113.01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45295.0000115741</v>
      </c>
      <c r="S10" s="6">
        <v>45355</v>
      </c>
      <c r="T10" s="4" t="s">
        <v>34</v>
      </c>
      <c r="U10" s="4">
        <v>113.01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45347</v>
      </c>
      <c r="G11" s="6">
        <v>45351</v>
      </c>
      <c r="H11" s="4">
        <v>1</v>
      </c>
      <c r="I11" s="4">
        <v>4</v>
      </c>
      <c r="J11" s="4">
        <v>4</v>
      </c>
      <c r="K11" s="4" t="s">
        <v>30</v>
      </c>
      <c r="L11" s="4">
        <v>438.56</v>
      </c>
      <c r="M11" s="4">
        <v>438.56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45296</v>
      </c>
      <c r="S11" s="6">
        <v>45355</v>
      </c>
      <c r="T11" s="4" t="s">
        <v>34</v>
      </c>
      <c r="U11" s="4">
        <v>438.56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45348</v>
      </c>
      <c r="G12" s="6">
        <v>45349</v>
      </c>
      <c r="H12" s="4">
        <v>1</v>
      </c>
      <c r="I12" s="4">
        <v>1</v>
      </c>
      <c r="J12" s="4">
        <v>1</v>
      </c>
      <c r="K12" s="4" t="s">
        <v>30</v>
      </c>
      <c r="L12" s="4">
        <v>70.31</v>
      </c>
      <c r="M12" s="4">
        <v>70.31</v>
      </c>
      <c r="N12" s="4" t="s">
        <v>91</v>
      </c>
      <c r="O12" s="4" t="s">
        <v>32</v>
      </c>
      <c r="P12" s="4" t="s">
        <v>33</v>
      </c>
      <c r="Q12" s="4">
        <v>0</v>
      </c>
      <c r="R12" s="8">
        <v>45298.0000115741</v>
      </c>
      <c r="S12" s="6">
        <v>45355</v>
      </c>
      <c r="T12" s="4" t="s">
        <v>34</v>
      </c>
      <c r="U12" s="4">
        <v>70.31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45346</v>
      </c>
      <c r="G13" s="6">
        <v>45348</v>
      </c>
      <c r="H13" s="4">
        <v>1</v>
      </c>
      <c r="I13" s="4">
        <v>2</v>
      </c>
      <c r="J13" s="4">
        <v>2</v>
      </c>
      <c r="K13" s="4" t="s">
        <v>30</v>
      </c>
      <c r="L13" s="4">
        <v>91.91</v>
      </c>
      <c r="M13" s="4">
        <v>91.91</v>
      </c>
      <c r="N13" s="4" t="s">
        <v>97</v>
      </c>
      <c r="O13" s="4" t="s">
        <v>32</v>
      </c>
      <c r="P13" s="4" t="s">
        <v>33</v>
      </c>
      <c r="Q13" s="4">
        <v>0</v>
      </c>
      <c r="R13" s="8">
        <v>45300</v>
      </c>
      <c r="S13" s="6">
        <v>45355</v>
      </c>
      <c r="T13" s="4" t="s">
        <v>34</v>
      </c>
      <c r="U13" s="4">
        <v>91.91</v>
      </c>
      <c r="V13" s="4">
        <v>0</v>
      </c>
      <c r="W13" s="4">
        <v>0</v>
      </c>
      <c r="X13" s="4" t="s">
        <v>98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45347</v>
      </c>
      <c r="G14" s="6">
        <v>45349</v>
      </c>
      <c r="H14" s="4">
        <v>1</v>
      </c>
      <c r="I14" s="4">
        <v>2</v>
      </c>
      <c r="J14" s="4">
        <v>2</v>
      </c>
      <c r="K14" s="4" t="s">
        <v>30</v>
      </c>
      <c r="L14" s="4">
        <v>69.54</v>
      </c>
      <c r="M14" s="4">
        <v>69.54</v>
      </c>
      <c r="N14" s="4" t="s">
        <v>102</v>
      </c>
      <c r="O14" s="4" t="s">
        <v>32</v>
      </c>
      <c r="P14" s="4" t="s">
        <v>33</v>
      </c>
      <c r="Q14" s="4">
        <v>0</v>
      </c>
      <c r="R14" s="8">
        <v>45302.0000115741</v>
      </c>
      <c r="S14" s="6">
        <v>45355</v>
      </c>
      <c r="T14" s="4" t="s">
        <v>34</v>
      </c>
      <c r="U14" s="4">
        <v>69.54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45349</v>
      </c>
      <c r="G15" s="6">
        <v>45353</v>
      </c>
      <c r="H15" s="4">
        <v>1</v>
      </c>
      <c r="I15" s="4">
        <v>4</v>
      </c>
      <c r="J15" s="4">
        <v>4</v>
      </c>
      <c r="K15" s="4" t="s">
        <v>30</v>
      </c>
      <c r="L15" s="4">
        <v>391.24</v>
      </c>
      <c r="M15" s="4">
        <v>391.24</v>
      </c>
      <c r="N15" s="4" t="s">
        <v>108</v>
      </c>
      <c r="O15" s="4" t="s">
        <v>32</v>
      </c>
      <c r="P15" s="4" t="s">
        <v>33</v>
      </c>
      <c r="Q15" s="4">
        <v>0</v>
      </c>
      <c r="R15" s="8">
        <v>45303</v>
      </c>
      <c r="S15" s="6">
        <v>45355</v>
      </c>
      <c r="T15" s="4" t="s">
        <v>34</v>
      </c>
      <c r="U15" s="4">
        <v>391.24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44</v>
      </c>
      <c r="E16" s="4" t="s">
        <v>45</v>
      </c>
      <c r="F16" s="6">
        <v>45353</v>
      </c>
      <c r="G16" s="6">
        <v>45354</v>
      </c>
      <c r="H16" s="4">
        <v>1</v>
      </c>
      <c r="I16" s="4">
        <v>1</v>
      </c>
      <c r="J16" s="4">
        <v>1</v>
      </c>
      <c r="K16" s="4" t="s">
        <v>30</v>
      </c>
      <c r="L16" s="4">
        <v>53.29</v>
      </c>
      <c r="M16" s="4">
        <v>53.29</v>
      </c>
      <c r="N16" s="4" t="s">
        <v>112</v>
      </c>
      <c r="O16" s="4" t="s">
        <v>32</v>
      </c>
      <c r="P16" s="4" t="s">
        <v>33</v>
      </c>
      <c r="Q16" s="4">
        <v>0</v>
      </c>
      <c r="R16" s="8">
        <v>45303.0000115741</v>
      </c>
      <c r="S16" s="6">
        <v>45355</v>
      </c>
      <c r="T16" s="4" t="s">
        <v>34</v>
      </c>
      <c r="U16" s="4">
        <v>53.29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45352</v>
      </c>
      <c r="G17" s="6">
        <v>45353</v>
      </c>
      <c r="H17" s="4">
        <v>1</v>
      </c>
      <c r="I17" s="4">
        <v>1</v>
      </c>
      <c r="J17" s="4">
        <v>1</v>
      </c>
      <c r="K17" s="4" t="s">
        <v>30</v>
      </c>
      <c r="L17" s="4">
        <v>47.17</v>
      </c>
      <c r="M17" s="4">
        <v>47.17</v>
      </c>
      <c r="N17" s="4" t="s">
        <v>118</v>
      </c>
      <c r="O17" s="4" t="s">
        <v>32</v>
      </c>
      <c r="P17" s="4" t="s">
        <v>33</v>
      </c>
      <c r="Q17" s="4">
        <v>0</v>
      </c>
      <c r="R17" s="8">
        <v>45304</v>
      </c>
      <c r="S17" s="6">
        <v>45355</v>
      </c>
      <c r="T17" s="4" t="s">
        <v>34</v>
      </c>
      <c r="U17" s="4">
        <v>47.17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45347</v>
      </c>
      <c r="G18" s="6">
        <v>45349</v>
      </c>
      <c r="H18" s="4">
        <v>1</v>
      </c>
      <c r="I18" s="4">
        <v>2</v>
      </c>
      <c r="J18" s="4">
        <v>2</v>
      </c>
      <c r="K18" s="4" t="s">
        <v>30</v>
      </c>
      <c r="L18" s="4">
        <v>202.3</v>
      </c>
      <c r="M18" s="4">
        <v>202.3</v>
      </c>
      <c r="N18" s="4" t="s">
        <v>124</v>
      </c>
      <c r="O18" s="4" t="s">
        <v>32</v>
      </c>
      <c r="P18" s="4" t="s">
        <v>33</v>
      </c>
      <c r="Q18" s="4">
        <v>0</v>
      </c>
      <c r="R18" s="8">
        <v>45304</v>
      </c>
      <c r="S18" s="6">
        <v>45355</v>
      </c>
      <c r="T18" s="4" t="s">
        <v>34</v>
      </c>
      <c r="U18" s="4">
        <v>202.3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45353</v>
      </c>
      <c r="G19" s="6">
        <v>45354</v>
      </c>
      <c r="H19" s="4">
        <v>1</v>
      </c>
      <c r="I19" s="4">
        <v>1</v>
      </c>
      <c r="J19" s="4">
        <v>1</v>
      </c>
      <c r="K19" s="4" t="s">
        <v>30</v>
      </c>
      <c r="L19" s="4">
        <v>45.48</v>
      </c>
      <c r="M19" s="4">
        <v>45.48</v>
      </c>
      <c r="N19" s="4" t="s">
        <v>130</v>
      </c>
      <c r="O19" s="4" t="s">
        <v>32</v>
      </c>
      <c r="P19" s="4" t="s">
        <v>33</v>
      </c>
      <c r="Q19" s="4">
        <v>0</v>
      </c>
      <c r="R19" s="8">
        <v>45305</v>
      </c>
      <c r="S19" s="6">
        <v>45355</v>
      </c>
      <c r="T19" s="4" t="s">
        <v>34</v>
      </c>
      <c r="U19" s="4">
        <v>45.48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44</v>
      </c>
      <c r="E20" s="4" t="s">
        <v>45</v>
      </c>
      <c r="F20" s="6">
        <v>45347</v>
      </c>
      <c r="G20" s="6">
        <v>45348</v>
      </c>
      <c r="H20" s="4">
        <v>1</v>
      </c>
      <c r="I20" s="4">
        <v>1</v>
      </c>
      <c r="J20" s="4">
        <v>1</v>
      </c>
      <c r="K20" s="4" t="s">
        <v>30</v>
      </c>
      <c r="L20" s="4">
        <v>53.27</v>
      </c>
      <c r="M20" s="4">
        <v>53.27</v>
      </c>
      <c r="N20" s="4" t="s">
        <v>134</v>
      </c>
      <c r="O20" s="4" t="s">
        <v>32</v>
      </c>
      <c r="P20" s="4" t="s">
        <v>33</v>
      </c>
      <c r="Q20" s="4">
        <v>0</v>
      </c>
      <c r="R20" s="8">
        <v>45305.0000115741</v>
      </c>
      <c r="S20" s="6">
        <v>45355</v>
      </c>
      <c r="T20" s="4" t="s">
        <v>34</v>
      </c>
      <c r="U20" s="4">
        <v>53.27</v>
      </c>
      <c r="V20" s="4">
        <v>0</v>
      </c>
      <c r="W20" s="4">
        <v>393.6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100</v>
      </c>
      <c r="E21" s="4" t="s">
        <v>138</v>
      </c>
      <c r="F21" s="6">
        <v>45346</v>
      </c>
      <c r="G21" s="6">
        <v>45350</v>
      </c>
      <c r="H21" s="4">
        <v>1</v>
      </c>
      <c r="I21" s="4">
        <v>4</v>
      </c>
      <c r="J21" s="4">
        <v>4</v>
      </c>
      <c r="K21" s="4" t="s">
        <v>30</v>
      </c>
      <c r="L21" s="4">
        <v>138.52</v>
      </c>
      <c r="M21" s="4">
        <v>138.52</v>
      </c>
      <c r="N21" s="4" t="s">
        <v>139</v>
      </c>
      <c r="O21" s="4" t="s">
        <v>32</v>
      </c>
      <c r="P21" s="4" t="s">
        <v>33</v>
      </c>
      <c r="Q21" s="4">
        <v>0</v>
      </c>
      <c r="R21" s="8">
        <v>45306.0000115741</v>
      </c>
      <c r="S21" s="6">
        <v>45355</v>
      </c>
      <c r="T21" s="4" t="s">
        <v>34</v>
      </c>
      <c r="U21" s="4">
        <v>138.52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105</v>
      </c>
      <c r="B22" s="4" t="s">
        <v>26</v>
      </c>
      <c r="C22" s="4" t="s">
        <v>142</v>
      </c>
      <c r="D22" s="4" t="s">
        <v>106</v>
      </c>
      <c r="E22" s="4" t="s">
        <v>107</v>
      </c>
      <c r="F22" s="6">
        <v>45349</v>
      </c>
      <c r="G22" s="6">
        <v>45353</v>
      </c>
      <c r="H22" s="4">
        <v>1</v>
      </c>
      <c r="I22" s="4">
        <v>4</v>
      </c>
      <c r="J22" s="4">
        <v>4</v>
      </c>
      <c r="K22" s="4" t="s">
        <v>30</v>
      </c>
      <c r="L22" s="4">
        <v>-391.24</v>
      </c>
      <c r="M22" s="4">
        <v>-391.24</v>
      </c>
      <c r="N22" s="4" t="s">
        <v>108</v>
      </c>
      <c r="O22" s="4" t="s">
        <v>32</v>
      </c>
      <c r="P22" s="4" t="s">
        <v>33</v>
      </c>
      <c r="Q22" s="4">
        <v>0</v>
      </c>
      <c r="R22" s="8">
        <v>45303</v>
      </c>
      <c r="S22" s="6">
        <v>45355</v>
      </c>
      <c r="T22" s="4" t="s">
        <v>34</v>
      </c>
      <c r="U22" s="4">
        <v>-391.24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105</v>
      </c>
      <c r="B23" s="4" t="s">
        <v>26</v>
      </c>
      <c r="C23" s="4" t="s">
        <v>143</v>
      </c>
      <c r="D23" s="4" t="s">
        <v>106</v>
      </c>
      <c r="E23" s="4" t="s">
        <v>107</v>
      </c>
      <c r="F23" s="6">
        <v>45349</v>
      </c>
      <c r="G23" s="6">
        <v>45353</v>
      </c>
      <c r="H23" s="4">
        <v>1</v>
      </c>
      <c r="I23" s="4">
        <v>4</v>
      </c>
      <c r="J23" s="4">
        <v>4</v>
      </c>
      <c r="K23" s="4" t="s">
        <v>30</v>
      </c>
      <c r="L23" s="4">
        <v>391.24</v>
      </c>
      <c r="M23" s="4">
        <v>391.24</v>
      </c>
      <c r="N23" s="4" t="s">
        <v>108</v>
      </c>
      <c r="O23" s="4" t="s">
        <v>32</v>
      </c>
      <c r="P23" s="4" t="s">
        <v>33</v>
      </c>
      <c r="Q23" s="4">
        <v>0</v>
      </c>
      <c r="R23" s="8">
        <v>45303</v>
      </c>
      <c r="S23" s="6">
        <v>45355</v>
      </c>
      <c r="T23" s="4" t="s">
        <v>34</v>
      </c>
      <c r="U23" s="4">
        <v>391.24</v>
      </c>
      <c r="V23" s="4">
        <v>0</v>
      </c>
      <c r="W23" s="4">
        <v>0</v>
      </c>
      <c r="X23" s="4" t="s">
        <v>109</v>
      </c>
      <c r="Y23" s="4" t="s">
        <v>110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44</v>
      </c>
      <c r="E24" s="4" t="s">
        <v>45</v>
      </c>
      <c r="F24" s="6">
        <v>45349</v>
      </c>
      <c r="G24" s="6">
        <v>45350</v>
      </c>
      <c r="H24" s="4">
        <v>2</v>
      </c>
      <c r="I24" s="4">
        <v>1</v>
      </c>
      <c r="J24" s="4">
        <v>2</v>
      </c>
      <c r="K24" s="4" t="s">
        <v>30</v>
      </c>
      <c r="L24" s="4">
        <v>109.34</v>
      </c>
      <c r="M24" s="4">
        <v>109.34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45308</v>
      </c>
      <c r="S24" s="6">
        <v>45355</v>
      </c>
      <c r="T24" s="4" t="s">
        <v>34</v>
      </c>
      <c r="U24" s="4">
        <v>109.34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45344</v>
      </c>
      <c r="G25" s="6">
        <v>45351</v>
      </c>
      <c r="H25" s="4">
        <v>2</v>
      </c>
      <c r="I25" s="4">
        <v>7</v>
      </c>
      <c r="J25" s="4">
        <v>14</v>
      </c>
      <c r="K25" s="4" t="s">
        <v>30</v>
      </c>
      <c r="L25" s="4">
        <v>854.98</v>
      </c>
      <c r="M25" s="4">
        <v>854.98</v>
      </c>
      <c r="N25" s="4" t="s">
        <v>151</v>
      </c>
      <c r="O25" s="4" t="s">
        <v>32</v>
      </c>
      <c r="P25" s="4" t="s">
        <v>33</v>
      </c>
      <c r="Q25" s="4">
        <v>0</v>
      </c>
      <c r="R25" s="8">
        <v>45308.0000115741</v>
      </c>
      <c r="S25" s="6">
        <v>45355</v>
      </c>
      <c r="T25" s="4" t="s">
        <v>34</v>
      </c>
      <c r="U25" s="4">
        <v>854.98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89</v>
      </c>
      <c r="E26" s="4" t="s">
        <v>155</v>
      </c>
      <c r="F26" s="6">
        <v>45348</v>
      </c>
      <c r="G26" s="6">
        <v>45351</v>
      </c>
      <c r="H26" s="4">
        <v>1</v>
      </c>
      <c r="I26" s="4">
        <v>3</v>
      </c>
      <c r="J26" s="4">
        <v>3</v>
      </c>
      <c r="K26" s="4" t="s">
        <v>30</v>
      </c>
      <c r="L26" s="4">
        <v>190.29</v>
      </c>
      <c r="M26" s="4">
        <v>190.29</v>
      </c>
      <c r="N26" s="4" t="s">
        <v>156</v>
      </c>
      <c r="O26" s="4" t="s">
        <v>32</v>
      </c>
      <c r="P26" s="4" t="s">
        <v>33</v>
      </c>
      <c r="Q26" s="4">
        <v>0</v>
      </c>
      <c r="R26" s="8">
        <v>45308.0000115741</v>
      </c>
      <c r="S26" s="6">
        <v>45355</v>
      </c>
      <c r="T26" s="4" t="s">
        <v>34</v>
      </c>
      <c r="U26" s="4">
        <v>190.29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45353</v>
      </c>
      <c r="G27" s="6">
        <v>45354</v>
      </c>
      <c r="H27" s="4">
        <v>1</v>
      </c>
      <c r="I27" s="4">
        <v>1</v>
      </c>
      <c r="J27" s="4">
        <v>1</v>
      </c>
      <c r="K27" s="4" t="s">
        <v>30</v>
      </c>
      <c r="L27" s="4">
        <v>186.57</v>
      </c>
      <c r="M27" s="4">
        <v>186.57</v>
      </c>
      <c r="N27" s="4" t="s">
        <v>162</v>
      </c>
      <c r="O27" s="4" t="s">
        <v>32</v>
      </c>
      <c r="P27" s="4" t="s">
        <v>33</v>
      </c>
      <c r="Q27" s="4">
        <v>0</v>
      </c>
      <c r="R27" s="8">
        <v>45309</v>
      </c>
      <c r="S27" s="6">
        <v>45355</v>
      </c>
      <c r="T27" s="4" t="s">
        <v>34</v>
      </c>
      <c r="U27" s="4">
        <v>186.57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45352</v>
      </c>
      <c r="G28" s="6">
        <v>45353</v>
      </c>
      <c r="H28" s="4">
        <v>2</v>
      </c>
      <c r="I28" s="4">
        <v>1</v>
      </c>
      <c r="J28" s="4">
        <v>2</v>
      </c>
      <c r="K28" s="4" t="s">
        <v>30</v>
      </c>
      <c r="L28" s="4">
        <v>580.72</v>
      </c>
      <c r="M28" s="4">
        <v>580.72</v>
      </c>
      <c r="N28" s="4" t="s">
        <v>168</v>
      </c>
      <c r="O28" s="4" t="s">
        <v>32</v>
      </c>
      <c r="P28" s="4" t="s">
        <v>33</v>
      </c>
      <c r="Q28" s="4">
        <v>0</v>
      </c>
      <c r="R28" s="8">
        <v>45310</v>
      </c>
      <c r="S28" s="6">
        <v>45355</v>
      </c>
      <c r="T28" s="4" t="s">
        <v>34</v>
      </c>
      <c r="U28" s="4">
        <v>580.72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100</v>
      </c>
      <c r="E29" s="4" t="s">
        <v>172</v>
      </c>
      <c r="F29" s="6">
        <v>45347</v>
      </c>
      <c r="G29" s="6">
        <v>45349</v>
      </c>
      <c r="H29" s="4">
        <v>1</v>
      </c>
      <c r="I29" s="4">
        <v>2</v>
      </c>
      <c r="J29" s="4">
        <v>2</v>
      </c>
      <c r="K29" s="4" t="s">
        <v>30</v>
      </c>
      <c r="L29" s="4">
        <v>67.96</v>
      </c>
      <c r="M29" s="4">
        <v>67.96</v>
      </c>
      <c r="N29" s="4" t="s">
        <v>173</v>
      </c>
      <c r="O29" s="4" t="s">
        <v>32</v>
      </c>
      <c r="P29" s="4" t="s">
        <v>33</v>
      </c>
      <c r="Q29" s="4">
        <v>0</v>
      </c>
      <c r="R29" s="8">
        <v>45314.0000115741</v>
      </c>
      <c r="S29" s="6">
        <v>45355</v>
      </c>
      <c r="T29" s="4" t="s">
        <v>34</v>
      </c>
      <c r="U29" s="4">
        <v>67.96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45353</v>
      </c>
      <c r="G30" s="6">
        <v>45354</v>
      </c>
      <c r="H30" s="4">
        <v>1</v>
      </c>
      <c r="I30" s="4">
        <v>1</v>
      </c>
      <c r="J30" s="4">
        <v>1</v>
      </c>
      <c r="K30" s="4" t="s">
        <v>30</v>
      </c>
      <c r="L30" s="4">
        <v>332.84</v>
      </c>
      <c r="M30" s="4">
        <v>332.84</v>
      </c>
      <c r="N30" s="4" t="s">
        <v>179</v>
      </c>
      <c r="O30" s="4" t="s">
        <v>32</v>
      </c>
      <c r="P30" s="4" t="s">
        <v>33</v>
      </c>
      <c r="Q30" s="4">
        <v>0</v>
      </c>
      <c r="R30" s="8">
        <v>45314.0000115741</v>
      </c>
      <c r="S30" s="6">
        <v>45355</v>
      </c>
      <c r="T30" s="4" t="s">
        <v>34</v>
      </c>
      <c r="U30" s="4">
        <v>332.84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45346</v>
      </c>
      <c r="G31" s="6">
        <v>45348</v>
      </c>
      <c r="H31" s="4">
        <v>4</v>
      </c>
      <c r="I31" s="4">
        <v>2</v>
      </c>
      <c r="J31" s="4">
        <v>8</v>
      </c>
      <c r="K31" s="4" t="s">
        <v>30</v>
      </c>
      <c r="L31" s="4">
        <v>986.48</v>
      </c>
      <c r="M31" s="4">
        <v>986.48</v>
      </c>
      <c r="N31" s="4" t="s">
        <v>185</v>
      </c>
      <c r="O31" s="4" t="s">
        <v>32</v>
      </c>
      <c r="P31" s="4" t="s">
        <v>33</v>
      </c>
      <c r="Q31" s="4">
        <v>0</v>
      </c>
      <c r="R31" s="8">
        <v>45315</v>
      </c>
      <c r="S31" s="6">
        <v>45355</v>
      </c>
      <c r="T31" s="4" t="s">
        <v>34</v>
      </c>
      <c r="U31" s="4">
        <v>986.48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45346</v>
      </c>
      <c r="G32" s="6">
        <v>45348</v>
      </c>
      <c r="H32" s="4">
        <v>1</v>
      </c>
      <c r="I32" s="4">
        <v>2</v>
      </c>
      <c r="J32" s="4">
        <v>2</v>
      </c>
      <c r="K32" s="4" t="s">
        <v>30</v>
      </c>
      <c r="L32" s="4">
        <v>250.8</v>
      </c>
      <c r="M32" s="4">
        <v>250.8</v>
      </c>
      <c r="N32" s="4" t="s">
        <v>189</v>
      </c>
      <c r="O32" s="4" t="s">
        <v>32</v>
      </c>
      <c r="P32" s="4" t="s">
        <v>33</v>
      </c>
      <c r="Q32" s="4">
        <v>0</v>
      </c>
      <c r="R32" s="8">
        <v>45315.0000115741</v>
      </c>
      <c r="S32" s="6">
        <v>45355</v>
      </c>
      <c r="T32" s="4" t="s">
        <v>34</v>
      </c>
      <c r="U32" s="4">
        <v>250.8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45347</v>
      </c>
      <c r="G33" s="6">
        <v>45349</v>
      </c>
      <c r="H33" s="4">
        <v>1</v>
      </c>
      <c r="I33" s="4">
        <v>2</v>
      </c>
      <c r="J33" s="4">
        <v>2</v>
      </c>
      <c r="K33" s="4" t="s">
        <v>30</v>
      </c>
      <c r="L33" s="4">
        <v>40.6</v>
      </c>
      <c r="M33" s="4">
        <v>40.6</v>
      </c>
      <c r="N33" s="4" t="s">
        <v>195</v>
      </c>
      <c r="O33" s="4" t="s">
        <v>32</v>
      </c>
      <c r="P33" s="4" t="s">
        <v>33</v>
      </c>
      <c r="Q33" s="4">
        <v>0</v>
      </c>
      <c r="R33" s="8">
        <v>45315.0000115741</v>
      </c>
      <c r="S33" s="6">
        <v>45355</v>
      </c>
      <c r="T33" s="4" t="s">
        <v>34</v>
      </c>
      <c r="U33" s="4">
        <v>40.6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45349</v>
      </c>
      <c r="G34" s="6">
        <v>45351</v>
      </c>
      <c r="H34" s="4">
        <v>1</v>
      </c>
      <c r="I34" s="4">
        <v>2</v>
      </c>
      <c r="J34" s="4">
        <v>2</v>
      </c>
      <c r="K34" s="4" t="s">
        <v>30</v>
      </c>
      <c r="L34" s="4">
        <v>211</v>
      </c>
      <c r="M34" s="4">
        <v>211</v>
      </c>
      <c r="N34" s="4" t="s">
        <v>201</v>
      </c>
      <c r="O34" s="4" t="s">
        <v>32</v>
      </c>
      <c r="P34" s="4" t="s">
        <v>33</v>
      </c>
      <c r="Q34" s="4">
        <v>0</v>
      </c>
      <c r="R34" s="8">
        <v>45316</v>
      </c>
      <c r="S34" s="6">
        <v>45355</v>
      </c>
      <c r="T34" s="4" t="s">
        <v>34</v>
      </c>
      <c r="U34" s="4">
        <v>211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45345</v>
      </c>
      <c r="G35" s="6">
        <v>45348</v>
      </c>
      <c r="H35" s="4">
        <v>1</v>
      </c>
      <c r="I35" s="4">
        <v>3</v>
      </c>
      <c r="J35" s="4">
        <v>3</v>
      </c>
      <c r="K35" s="4" t="s">
        <v>30</v>
      </c>
      <c r="L35" s="4">
        <v>193.98</v>
      </c>
      <c r="M35" s="4">
        <v>193.98</v>
      </c>
      <c r="N35" s="4" t="s">
        <v>207</v>
      </c>
      <c r="O35" s="4" t="s">
        <v>32</v>
      </c>
      <c r="P35" s="4" t="s">
        <v>33</v>
      </c>
      <c r="Q35" s="4">
        <v>0</v>
      </c>
      <c r="R35" s="8">
        <v>45316.0000115741</v>
      </c>
      <c r="S35" s="6">
        <v>45355</v>
      </c>
      <c r="T35" s="4" t="s">
        <v>34</v>
      </c>
      <c r="U35" s="4">
        <v>193.98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45342</v>
      </c>
      <c r="G36" s="6">
        <v>45348</v>
      </c>
      <c r="H36" s="4">
        <v>1</v>
      </c>
      <c r="I36" s="4">
        <v>6</v>
      </c>
      <c r="J36" s="4">
        <v>6</v>
      </c>
      <c r="K36" s="4" t="s">
        <v>30</v>
      </c>
      <c r="L36" s="4">
        <v>2198.22</v>
      </c>
      <c r="M36" s="4">
        <v>2198.22</v>
      </c>
      <c r="N36" s="4" t="s">
        <v>213</v>
      </c>
      <c r="O36" s="4" t="s">
        <v>32</v>
      </c>
      <c r="P36" s="4" t="s">
        <v>33</v>
      </c>
      <c r="Q36" s="4">
        <v>0</v>
      </c>
      <c r="R36" s="8">
        <v>45317.0000115741</v>
      </c>
      <c r="S36" s="6">
        <v>45355</v>
      </c>
      <c r="T36" s="4" t="s">
        <v>34</v>
      </c>
      <c r="U36" s="4">
        <v>2198.22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45350</v>
      </c>
      <c r="G37" s="6">
        <v>45351</v>
      </c>
      <c r="H37" s="4">
        <v>1</v>
      </c>
      <c r="I37" s="4">
        <v>1</v>
      </c>
      <c r="J37" s="4">
        <v>1</v>
      </c>
      <c r="K37" s="4" t="s">
        <v>30</v>
      </c>
      <c r="L37" s="4">
        <v>223.86</v>
      </c>
      <c r="M37" s="4">
        <v>223.86</v>
      </c>
      <c r="N37" s="4" t="s">
        <v>217</v>
      </c>
      <c r="O37" s="4" t="s">
        <v>32</v>
      </c>
      <c r="P37" s="4" t="s">
        <v>33</v>
      </c>
      <c r="Q37" s="4">
        <v>0</v>
      </c>
      <c r="R37" s="8">
        <v>45317.0000115741</v>
      </c>
      <c r="S37" s="6">
        <v>45355</v>
      </c>
      <c r="T37" s="4" t="s">
        <v>34</v>
      </c>
      <c r="U37" s="4">
        <v>223.86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45345</v>
      </c>
      <c r="G38" s="6">
        <v>45348</v>
      </c>
      <c r="H38" s="4">
        <v>1</v>
      </c>
      <c r="I38" s="4">
        <v>3</v>
      </c>
      <c r="J38" s="4">
        <v>3</v>
      </c>
      <c r="K38" s="4" t="s">
        <v>30</v>
      </c>
      <c r="L38" s="4">
        <v>380.82</v>
      </c>
      <c r="M38" s="4">
        <v>380.82</v>
      </c>
      <c r="N38" s="4" t="s">
        <v>223</v>
      </c>
      <c r="O38" s="4" t="s">
        <v>32</v>
      </c>
      <c r="P38" s="4" t="s">
        <v>33</v>
      </c>
      <c r="Q38" s="4">
        <v>0</v>
      </c>
      <c r="R38" s="8">
        <v>45317.0000115741</v>
      </c>
      <c r="S38" s="6">
        <v>45355</v>
      </c>
      <c r="T38" s="4" t="s">
        <v>34</v>
      </c>
      <c r="U38" s="4">
        <v>380.82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45346</v>
      </c>
      <c r="G39" s="6">
        <v>45350</v>
      </c>
      <c r="H39" s="4">
        <v>1</v>
      </c>
      <c r="I39" s="4">
        <v>4</v>
      </c>
      <c r="J39" s="4">
        <v>4</v>
      </c>
      <c r="K39" s="4" t="s">
        <v>30</v>
      </c>
      <c r="L39" s="4">
        <v>62.28</v>
      </c>
      <c r="M39" s="4">
        <v>62.28</v>
      </c>
      <c r="N39" s="4" t="s">
        <v>229</v>
      </c>
      <c r="O39" s="4" t="s">
        <v>32</v>
      </c>
      <c r="P39" s="4" t="s">
        <v>33</v>
      </c>
      <c r="Q39" s="4">
        <v>0</v>
      </c>
      <c r="R39" s="8">
        <v>45318.0000115741</v>
      </c>
      <c r="S39" s="6">
        <v>45355</v>
      </c>
      <c r="T39" s="4" t="s">
        <v>34</v>
      </c>
      <c r="U39" s="4">
        <v>62.28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166</v>
      </c>
      <c r="E40" s="4" t="s">
        <v>167</v>
      </c>
      <c r="F40" s="6">
        <v>45350</v>
      </c>
      <c r="G40" s="6">
        <v>45351</v>
      </c>
      <c r="H40" s="4">
        <v>1</v>
      </c>
      <c r="I40" s="4">
        <v>1</v>
      </c>
      <c r="J40" s="4">
        <v>1</v>
      </c>
      <c r="K40" s="4" t="s">
        <v>30</v>
      </c>
      <c r="L40" s="4">
        <v>223.79</v>
      </c>
      <c r="M40" s="4">
        <v>223.79</v>
      </c>
      <c r="N40" s="4" t="s">
        <v>233</v>
      </c>
      <c r="O40" s="4" t="s">
        <v>32</v>
      </c>
      <c r="P40" s="4" t="s">
        <v>33</v>
      </c>
      <c r="Q40" s="4">
        <v>0</v>
      </c>
      <c r="R40" s="8">
        <v>45318.0000115741</v>
      </c>
      <c r="S40" s="6">
        <v>45355</v>
      </c>
      <c r="T40" s="4" t="s">
        <v>34</v>
      </c>
      <c r="U40" s="4">
        <v>223.79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177</v>
      </c>
      <c r="E41" s="4" t="s">
        <v>237</v>
      </c>
      <c r="F41" s="6">
        <v>45348</v>
      </c>
      <c r="G41" s="6">
        <v>45349</v>
      </c>
      <c r="H41" s="4">
        <v>1</v>
      </c>
      <c r="I41" s="4">
        <v>1</v>
      </c>
      <c r="J41" s="4">
        <v>1</v>
      </c>
      <c r="K41" s="4" t="s">
        <v>30</v>
      </c>
      <c r="L41" s="4">
        <v>396.16</v>
      </c>
      <c r="M41" s="4">
        <v>396.16</v>
      </c>
      <c r="N41" s="4" t="s">
        <v>238</v>
      </c>
      <c r="O41" s="4" t="s">
        <v>32</v>
      </c>
      <c r="P41" s="4" t="s">
        <v>33</v>
      </c>
      <c r="Q41" s="4">
        <v>0</v>
      </c>
      <c r="R41" s="8">
        <v>45318</v>
      </c>
      <c r="S41" s="6">
        <v>45355</v>
      </c>
      <c r="T41" s="4" t="s">
        <v>34</v>
      </c>
      <c r="U41" s="4">
        <v>396.16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100</v>
      </c>
      <c r="E42" s="4" t="s">
        <v>138</v>
      </c>
      <c r="F42" s="6">
        <v>45347</v>
      </c>
      <c r="G42" s="6">
        <v>45349</v>
      </c>
      <c r="H42" s="4">
        <v>1</v>
      </c>
      <c r="I42" s="4">
        <v>2</v>
      </c>
      <c r="J42" s="4">
        <v>2</v>
      </c>
      <c r="K42" s="4" t="s">
        <v>30</v>
      </c>
      <c r="L42" s="4">
        <v>64.18</v>
      </c>
      <c r="M42" s="4">
        <v>64.18</v>
      </c>
      <c r="N42" s="4" t="s">
        <v>242</v>
      </c>
      <c r="O42" s="4" t="s">
        <v>32</v>
      </c>
      <c r="P42" s="4" t="s">
        <v>33</v>
      </c>
      <c r="Q42" s="4">
        <v>0</v>
      </c>
      <c r="R42" s="8">
        <v>45319</v>
      </c>
      <c r="S42" s="6">
        <v>45355</v>
      </c>
      <c r="T42" s="4" t="s">
        <v>34</v>
      </c>
      <c r="U42" s="4">
        <v>64.18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205</v>
      </c>
      <c r="E43" s="4" t="s">
        <v>206</v>
      </c>
      <c r="F43" s="6">
        <v>45348</v>
      </c>
      <c r="G43" s="6">
        <v>45351</v>
      </c>
      <c r="H43" s="4">
        <v>1</v>
      </c>
      <c r="I43" s="4">
        <v>3</v>
      </c>
      <c r="J43" s="4">
        <v>3</v>
      </c>
      <c r="K43" s="4" t="s">
        <v>30</v>
      </c>
      <c r="L43" s="4">
        <v>193.8</v>
      </c>
      <c r="M43" s="4">
        <v>193.8</v>
      </c>
      <c r="N43" s="4" t="s">
        <v>246</v>
      </c>
      <c r="O43" s="4" t="s">
        <v>32</v>
      </c>
      <c r="P43" s="4" t="s">
        <v>33</v>
      </c>
      <c r="Q43" s="4">
        <v>0</v>
      </c>
      <c r="R43" s="8">
        <v>45319</v>
      </c>
      <c r="S43" s="6">
        <v>45355</v>
      </c>
      <c r="T43" s="4" t="s">
        <v>34</v>
      </c>
      <c r="U43" s="4">
        <v>193.8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45346</v>
      </c>
      <c r="G44" s="6">
        <v>45348</v>
      </c>
      <c r="H44" s="4">
        <v>1</v>
      </c>
      <c r="I44" s="4">
        <v>2</v>
      </c>
      <c r="J44" s="4">
        <v>2</v>
      </c>
      <c r="K44" s="4" t="s">
        <v>30</v>
      </c>
      <c r="L44" s="4">
        <v>156.98</v>
      </c>
      <c r="M44" s="4">
        <v>156.98</v>
      </c>
      <c r="N44" s="4" t="s">
        <v>252</v>
      </c>
      <c r="O44" s="4" t="s">
        <v>32</v>
      </c>
      <c r="P44" s="4" t="s">
        <v>33</v>
      </c>
      <c r="Q44" s="4">
        <v>0</v>
      </c>
      <c r="R44" s="8">
        <v>45320</v>
      </c>
      <c r="S44" s="6">
        <v>45355</v>
      </c>
      <c r="T44" s="4" t="s">
        <v>34</v>
      </c>
      <c r="U44" s="4">
        <v>156.98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45348</v>
      </c>
      <c r="G45" s="6">
        <v>45350</v>
      </c>
      <c r="H45" s="4">
        <v>1</v>
      </c>
      <c r="I45" s="4">
        <v>2</v>
      </c>
      <c r="J45" s="4">
        <v>2</v>
      </c>
      <c r="K45" s="4" t="s">
        <v>30</v>
      </c>
      <c r="L45" s="4">
        <v>318.12</v>
      </c>
      <c r="M45" s="4">
        <v>318.12</v>
      </c>
      <c r="N45" s="4" t="s">
        <v>258</v>
      </c>
      <c r="O45" s="4" t="s">
        <v>32</v>
      </c>
      <c r="P45" s="4" t="s">
        <v>33</v>
      </c>
      <c r="Q45" s="4">
        <v>0</v>
      </c>
      <c r="R45" s="8">
        <v>45320</v>
      </c>
      <c r="S45" s="6">
        <v>45355</v>
      </c>
      <c r="T45" s="4" t="s">
        <v>34</v>
      </c>
      <c r="U45" s="4">
        <v>318.12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45349</v>
      </c>
      <c r="G46" s="6">
        <v>45353</v>
      </c>
      <c r="H46" s="4">
        <v>1</v>
      </c>
      <c r="I46" s="4">
        <v>4</v>
      </c>
      <c r="J46" s="4">
        <v>4</v>
      </c>
      <c r="K46" s="4" t="s">
        <v>30</v>
      </c>
      <c r="L46" s="4">
        <v>257.28</v>
      </c>
      <c r="M46" s="4">
        <v>257.28</v>
      </c>
      <c r="N46" s="4" t="s">
        <v>264</v>
      </c>
      <c r="O46" s="4" t="s">
        <v>32</v>
      </c>
      <c r="P46" s="4" t="s">
        <v>33</v>
      </c>
      <c r="Q46" s="4">
        <v>0</v>
      </c>
      <c r="R46" s="8">
        <v>45320</v>
      </c>
      <c r="S46" s="6">
        <v>45355</v>
      </c>
      <c r="T46" s="4" t="s">
        <v>34</v>
      </c>
      <c r="U46" s="4">
        <v>257.28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45351</v>
      </c>
      <c r="G47" s="6">
        <v>45353</v>
      </c>
      <c r="H47" s="4">
        <v>1</v>
      </c>
      <c r="I47" s="4">
        <v>2</v>
      </c>
      <c r="J47" s="4">
        <v>2</v>
      </c>
      <c r="K47" s="4" t="s">
        <v>30</v>
      </c>
      <c r="L47" s="4">
        <v>128.64</v>
      </c>
      <c r="M47" s="4">
        <v>128.64</v>
      </c>
      <c r="N47" s="4" t="s">
        <v>268</v>
      </c>
      <c r="O47" s="4" t="s">
        <v>32</v>
      </c>
      <c r="P47" s="4" t="s">
        <v>33</v>
      </c>
      <c r="Q47" s="4">
        <v>0</v>
      </c>
      <c r="R47" s="8">
        <v>45320</v>
      </c>
      <c r="S47" s="6">
        <v>45355</v>
      </c>
      <c r="T47" s="4" t="s">
        <v>34</v>
      </c>
      <c r="U47" s="4">
        <v>128.64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45351</v>
      </c>
      <c r="G48" s="6">
        <v>45353</v>
      </c>
      <c r="H48" s="4">
        <v>1</v>
      </c>
      <c r="I48" s="4">
        <v>2</v>
      </c>
      <c r="J48" s="4">
        <v>2</v>
      </c>
      <c r="K48" s="4" t="s">
        <v>30</v>
      </c>
      <c r="L48" s="4">
        <v>128.64</v>
      </c>
      <c r="M48" s="4">
        <v>128.64</v>
      </c>
      <c r="N48" s="4" t="s">
        <v>272</v>
      </c>
      <c r="O48" s="4" t="s">
        <v>32</v>
      </c>
      <c r="P48" s="4" t="s">
        <v>33</v>
      </c>
      <c r="Q48" s="4">
        <v>0</v>
      </c>
      <c r="R48" s="8">
        <v>45320</v>
      </c>
      <c r="S48" s="6">
        <v>45355</v>
      </c>
      <c r="T48" s="4" t="s">
        <v>34</v>
      </c>
      <c r="U48" s="4">
        <v>128.64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100</v>
      </c>
      <c r="E49" s="4" t="s">
        <v>172</v>
      </c>
      <c r="F49" s="6">
        <v>45347</v>
      </c>
      <c r="G49" s="6">
        <v>45349</v>
      </c>
      <c r="H49" s="4">
        <v>1</v>
      </c>
      <c r="I49" s="4">
        <v>2</v>
      </c>
      <c r="J49" s="4">
        <v>2</v>
      </c>
      <c r="K49" s="4" t="s">
        <v>30</v>
      </c>
      <c r="L49" s="4">
        <v>68.08</v>
      </c>
      <c r="M49" s="4">
        <v>68.08</v>
      </c>
      <c r="N49" s="4" t="s">
        <v>276</v>
      </c>
      <c r="O49" s="4" t="s">
        <v>32</v>
      </c>
      <c r="P49" s="4" t="s">
        <v>33</v>
      </c>
      <c r="Q49" s="4">
        <v>0</v>
      </c>
      <c r="R49" s="8">
        <v>45321</v>
      </c>
      <c r="S49" s="6">
        <v>45355</v>
      </c>
      <c r="T49" s="4" t="s">
        <v>34</v>
      </c>
      <c r="U49" s="4">
        <v>68.08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83</v>
      </c>
      <c r="E50" s="4" t="s">
        <v>84</v>
      </c>
      <c r="F50" s="6">
        <v>45348</v>
      </c>
      <c r="G50" s="6">
        <v>45350</v>
      </c>
      <c r="H50" s="4">
        <v>1</v>
      </c>
      <c r="I50" s="4">
        <v>2</v>
      </c>
      <c r="J50" s="4">
        <v>2</v>
      </c>
      <c r="K50" s="4" t="s">
        <v>30</v>
      </c>
      <c r="L50" s="4">
        <v>245.08</v>
      </c>
      <c r="M50" s="4">
        <v>245.08</v>
      </c>
      <c r="N50" s="4" t="s">
        <v>280</v>
      </c>
      <c r="O50" s="4" t="s">
        <v>32</v>
      </c>
      <c r="P50" s="4" t="s">
        <v>33</v>
      </c>
      <c r="Q50" s="4">
        <v>0</v>
      </c>
      <c r="R50" s="8">
        <v>45321</v>
      </c>
      <c r="S50" s="6">
        <v>45355</v>
      </c>
      <c r="T50" s="4" t="s">
        <v>34</v>
      </c>
      <c r="U50" s="4">
        <v>245.08</v>
      </c>
      <c r="V50" s="4">
        <v>0</v>
      </c>
      <c r="W50" s="4">
        <v>0</v>
      </c>
      <c r="X50" s="4" t="s">
        <v>281</v>
      </c>
      <c r="Y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183</v>
      </c>
      <c r="E51" s="4" t="s">
        <v>45</v>
      </c>
      <c r="F51" s="6">
        <v>45346</v>
      </c>
      <c r="G51" s="6">
        <v>45350</v>
      </c>
      <c r="H51" s="4">
        <v>1</v>
      </c>
      <c r="I51" s="4">
        <v>4</v>
      </c>
      <c r="J51" s="4">
        <v>4</v>
      </c>
      <c r="K51" s="4" t="s">
        <v>30</v>
      </c>
      <c r="L51" s="4">
        <v>459.04</v>
      </c>
      <c r="M51" s="4">
        <v>459.04</v>
      </c>
      <c r="N51" s="4" t="s">
        <v>284</v>
      </c>
      <c r="O51" s="4" t="s">
        <v>32</v>
      </c>
      <c r="P51" s="4" t="s">
        <v>33</v>
      </c>
      <c r="Q51" s="4">
        <v>0</v>
      </c>
      <c r="R51" s="8">
        <v>45321</v>
      </c>
      <c r="S51" s="6">
        <v>45355</v>
      </c>
      <c r="T51" s="4" t="s">
        <v>34</v>
      </c>
      <c r="U51" s="4">
        <v>459.04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45352</v>
      </c>
      <c r="G52" s="6">
        <v>45353</v>
      </c>
      <c r="H52" s="4">
        <v>1</v>
      </c>
      <c r="I52" s="4">
        <v>1</v>
      </c>
      <c r="J52" s="4">
        <v>1</v>
      </c>
      <c r="K52" s="4" t="s">
        <v>30</v>
      </c>
      <c r="L52" s="4">
        <v>213.27</v>
      </c>
      <c r="M52" s="4">
        <v>213.27</v>
      </c>
      <c r="N52" s="4" t="s">
        <v>290</v>
      </c>
      <c r="O52" s="4" t="s">
        <v>32</v>
      </c>
      <c r="P52" s="4" t="s">
        <v>33</v>
      </c>
      <c r="Q52" s="4">
        <v>0</v>
      </c>
      <c r="R52" s="8">
        <v>45321</v>
      </c>
      <c r="S52" s="6">
        <v>45355</v>
      </c>
      <c r="T52" s="4" t="s">
        <v>34</v>
      </c>
      <c r="U52" s="4">
        <v>213.27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100</v>
      </c>
      <c r="E53" s="4" t="s">
        <v>172</v>
      </c>
      <c r="F53" s="6">
        <v>45350</v>
      </c>
      <c r="G53" s="6">
        <v>45353</v>
      </c>
      <c r="H53" s="4">
        <v>1</v>
      </c>
      <c r="I53" s="4">
        <v>3</v>
      </c>
      <c r="J53" s="4">
        <v>3</v>
      </c>
      <c r="K53" s="4" t="s">
        <v>30</v>
      </c>
      <c r="L53" s="4">
        <v>102.15</v>
      </c>
      <c r="M53" s="4">
        <v>102.15</v>
      </c>
      <c r="N53" s="4" t="s">
        <v>294</v>
      </c>
      <c r="O53" s="4" t="s">
        <v>32</v>
      </c>
      <c r="P53" s="4" t="s">
        <v>33</v>
      </c>
      <c r="Q53" s="4">
        <v>0</v>
      </c>
      <c r="R53" s="8">
        <v>45322.0000115741</v>
      </c>
      <c r="S53" s="6">
        <v>45355</v>
      </c>
      <c r="T53" s="4" t="s">
        <v>34</v>
      </c>
      <c r="U53" s="4">
        <v>102.15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45352</v>
      </c>
      <c r="G54" s="6">
        <v>45354</v>
      </c>
      <c r="H54" s="4">
        <v>3</v>
      </c>
      <c r="I54" s="4">
        <v>2</v>
      </c>
      <c r="J54" s="4">
        <v>6</v>
      </c>
      <c r="K54" s="4" t="s">
        <v>30</v>
      </c>
      <c r="L54" s="4">
        <v>565.38</v>
      </c>
      <c r="M54" s="4">
        <v>565.38</v>
      </c>
      <c r="N54" s="4" t="s">
        <v>300</v>
      </c>
      <c r="O54" s="4" t="s">
        <v>32</v>
      </c>
      <c r="P54" s="4" t="s">
        <v>33</v>
      </c>
      <c r="Q54" s="4">
        <v>0</v>
      </c>
      <c r="R54" s="8">
        <v>45323</v>
      </c>
      <c r="S54" s="6">
        <v>45355</v>
      </c>
      <c r="T54" s="4" t="s">
        <v>34</v>
      </c>
      <c r="U54" s="4">
        <v>565.38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45346</v>
      </c>
      <c r="G55" s="6">
        <v>45348</v>
      </c>
      <c r="H55" s="4">
        <v>1</v>
      </c>
      <c r="I55" s="4">
        <v>2</v>
      </c>
      <c r="J55" s="4">
        <v>2</v>
      </c>
      <c r="K55" s="4" t="s">
        <v>30</v>
      </c>
      <c r="L55" s="4">
        <v>237.72</v>
      </c>
      <c r="M55" s="4">
        <v>237.72</v>
      </c>
      <c r="N55" s="4" t="s">
        <v>306</v>
      </c>
      <c r="O55" s="4" t="s">
        <v>32</v>
      </c>
      <c r="P55" s="4" t="s">
        <v>33</v>
      </c>
      <c r="Q55" s="4">
        <v>0</v>
      </c>
      <c r="R55" s="8">
        <v>45323</v>
      </c>
      <c r="S55" s="6">
        <v>45355</v>
      </c>
      <c r="T55" s="4" t="s">
        <v>34</v>
      </c>
      <c r="U55" s="4">
        <v>237.72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45347</v>
      </c>
      <c r="G56" s="6">
        <v>45353</v>
      </c>
      <c r="H56" s="4">
        <v>1</v>
      </c>
      <c r="I56" s="4">
        <v>6</v>
      </c>
      <c r="J56" s="4">
        <v>6</v>
      </c>
      <c r="K56" s="4" t="s">
        <v>30</v>
      </c>
      <c r="L56" s="4">
        <v>2783.64</v>
      </c>
      <c r="M56" s="4">
        <v>2783.64</v>
      </c>
      <c r="N56" s="4" t="s">
        <v>312</v>
      </c>
      <c r="O56" s="4" t="s">
        <v>32</v>
      </c>
      <c r="P56" s="4" t="s">
        <v>33</v>
      </c>
      <c r="Q56" s="4">
        <v>0</v>
      </c>
      <c r="R56" s="8">
        <v>45324</v>
      </c>
      <c r="S56" s="6">
        <v>45355</v>
      </c>
      <c r="T56" s="4" t="s">
        <v>34</v>
      </c>
      <c r="U56" s="4">
        <v>2783.64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45350</v>
      </c>
      <c r="G57" s="6">
        <v>45352</v>
      </c>
      <c r="H57" s="4">
        <v>1</v>
      </c>
      <c r="I57" s="4">
        <v>2</v>
      </c>
      <c r="J57" s="4">
        <v>2</v>
      </c>
      <c r="K57" s="4" t="s">
        <v>30</v>
      </c>
      <c r="L57" s="4">
        <v>302.12</v>
      </c>
      <c r="M57" s="4">
        <v>302.12</v>
      </c>
      <c r="N57" s="4" t="s">
        <v>318</v>
      </c>
      <c r="O57" s="4" t="s">
        <v>32</v>
      </c>
      <c r="P57" s="4" t="s">
        <v>33</v>
      </c>
      <c r="Q57" s="4">
        <v>0</v>
      </c>
      <c r="R57" s="8">
        <v>45325</v>
      </c>
      <c r="S57" s="6">
        <v>45355</v>
      </c>
      <c r="T57" s="4" t="s">
        <v>34</v>
      </c>
      <c r="U57" s="4">
        <v>302.12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45348</v>
      </c>
      <c r="G58" s="6">
        <v>45350</v>
      </c>
      <c r="H58" s="4">
        <v>1</v>
      </c>
      <c r="I58" s="4">
        <v>2</v>
      </c>
      <c r="J58" s="4">
        <v>2</v>
      </c>
      <c r="K58" s="4" t="s">
        <v>30</v>
      </c>
      <c r="L58" s="4">
        <v>197.62</v>
      </c>
      <c r="M58" s="4">
        <v>197.62</v>
      </c>
      <c r="N58" s="4" t="s">
        <v>324</v>
      </c>
      <c r="O58" s="4" t="s">
        <v>32</v>
      </c>
      <c r="P58" s="4" t="s">
        <v>33</v>
      </c>
      <c r="Q58" s="4">
        <v>0</v>
      </c>
      <c r="R58" s="8">
        <v>45325.0000115741</v>
      </c>
      <c r="S58" s="6">
        <v>45355</v>
      </c>
      <c r="T58" s="4" t="s">
        <v>34</v>
      </c>
      <c r="U58" s="4">
        <v>197.62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45348</v>
      </c>
      <c r="G59" s="6">
        <v>45350</v>
      </c>
      <c r="H59" s="4">
        <v>1</v>
      </c>
      <c r="I59" s="4">
        <v>2</v>
      </c>
      <c r="J59" s="4">
        <v>2</v>
      </c>
      <c r="K59" s="4" t="s">
        <v>30</v>
      </c>
      <c r="L59" s="4">
        <v>197.62</v>
      </c>
      <c r="M59" s="4">
        <v>197.62</v>
      </c>
      <c r="N59" s="4" t="s">
        <v>328</v>
      </c>
      <c r="O59" s="4" t="s">
        <v>32</v>
      </c>
      <c r="P59" s="4" t="s">
        <v>33</v>
      </c>
      <c r="Q59" s="4">
        <v>0</v>
      </c>
      <c r="R59" s="8">
        <v>45325</v>
      </c>
      <c r="S59" s="6">
        <v>45355</v>
      </c>
      <c r="T59" s="4" t="s">
        <v>34</v>
      </c>
      <c r="U59" s="4">
        <v>197.62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250</v>
      </c>
      <c r="E60" s="4" t="s">
        <v>332</v>
      </c>
      <c r="F60" s="6">
        <v>45347</v>
      </c>
      <c r="G60" s="6">
        <v>45349</v>
      </c>
      <c r="H60" s="4">
        <v>1</v>
      </c>
      <c r="I60" s="4">
        <v>2</v>
      </c>
      <c r="J60" s="4">
        <v>2</v>
      </c>
      <c r="K60" s="4" t="s">
        <v>30</v>
      </c>
      <c r="L60" s="4">
        <v>177.7</v>
      </c>
      <c r="M60" s="4">
        <v>177.7</v>
      </c>
      <c r="N60" s="4" t="s">
        <v>333</v>
      </c>
      <c r="O60" s="4" t="s">
        <v>32</v>
      </c>
      <c r="P60" s="4" t="s">
        <v>33</v>
      </c>
      <c r="Q60" s="4">
        <v>0</v>
      </c>
      <c r="R60" s="8">
        <v>45327</v>
      </c>
      <c r="S60" s="6">
        <v>45355</v>
      </c>
      <c r="T60" s="4" t="s">
        <v>34</v>
      </c>
      <c r="U60" s="4">
        <v>177.7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256</v>
      </c>
      <c r="E61" s="4" t="s">
        <v>257</v>
      </c>
      <c r="F61" s="6">
        <v>45350</v>
      </c>
      <c r="G61" s="6">
        <v>45352</v>
      </c>
      <c r="H61" s="4">
        <v>1</v>
      </c>
      <c r="I61" s="4">
        <v>2</v>
      </c>
      <c r="J61" s="4">
        <v>2</v>
      </c>
      <c r="K61" s="4" t="s">
        <v>30</v>
      </c>
      <c r="L61" s="4">
        <v>317.34</v>
      </c>
      <c r="M61" s="4">
        <v>317.34</v>
      </c>
      <c r="N61" s="4" t="s">
        <v>337</v>
      </c>
      <c r="O61" s="4" t="s">
        <v>32</v>
      </c>
      <c r="P61" s="4" t="s">
        <v>33</v>
      </c>
      <c r="Q61" s="4">
        <v>0</v>
      </c>
      <c r="R61" s="8">
        <v>45328.0000115741</v>
      </c>
      <c r="S61" s="6">
        <v>45355</v>
      </c>
      <c r="T61" s="4" t="s">
        <v>34</v>
      </c>
      <c r="U61" s="4">
        <v>317.34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288</v>
      </c>
      <c r="E62" s="4" t="s">
        <v>289</v>
      </c>
      <c r="F62" s="6">
        <v>45352</v>
      </c>
      <c r="G62" s="6">
        <v>45353</v>
      </c>
      <c r="H62" s="4">
        <v>1</v>
      </c>
      <c r="I62" s="4">
        <v>1</v>
      </c>
      <c r="J62" s="4">
        <v>1</v>
      </c>
      <c r="K62" s="4" t="s">
        <v>30</v>
      </c>
      <c r="L62" s="4">
        <v>212.72</v>
      </c>
      <c r="M62" s="4">
        <v>212.72</v>
      </c>
      <c r="N62" s="4" t="s">
        <v>341</v>
      </c>
      <c r="O62" s="4" t="s">
        <v>32</v>
      </c>
      <c r="P62" s="4" t="s">
        <v>33</v>
      </c>
      <c r="Q62" s="4">
        <v>0</v>
      </c>
      <c r="R62" s="8">
        <v>45328.0000115741</v>
      </c>
      <c r="S62" s="6">
        <v>45355</v>
      </c>
      <c r="T62" s="4" t="s">
        <v>34</v>
      </c>
      <c r="U62" s="4">
        <v>212.72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316</v>
      </c>
      <c r="E63" s="4" t="s">
        <v>345</v>
      </c>
      <c r="F63" s="6">
        <v>45351</v>
      </c>
      <c r="G63" s="6">
        <v>45354</v>
      </c>
      <c r="H63" s="4">
        <v>1</v>
      </c>
      <c r="I63" s="4">
        <v>3</v>
      </c>
      <c r="J63" s="4">
        <v>3</v>
      </c>
      <c r="K63" s="4" t="s">
        <v>30</v>
      </c>
      <c r="L63" s="4">
        <v>467.28</v>
      </c>
      <c r="M63" s="4">
        <v>467.28</v>
      </c>
      <c r="N63" s="4" t="s">
        <v>346</v>
      </c>
      <c r="O63" s="4" t="s">
        <v>32</v>
      </c>
      <c r="P63" s="4" t="s">
        <v>33</v>
      </c>
      <c r="Q63" s="4">
        <v>0</v>
      </c>
      <c r="R63" s="8">
        <v>45328</v>
      </c>
      <c r="S63" s="6">
        <v>45355</v>
      </c>
      <c r="T63" s="4" t="s">
        <v>34</v>
      </c>
      <c r="U63" s="4">
        <v>467.28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184</v>
      </c>
      <c r="F64" s="6">
        <v>45350</v>
      </c>
      <c r="G64" s="6">
        <v>45352</v>
      </c>
      <c r="H64" s="4">
        <v>1</v>
      </c>
      <c r="I64" s="4">
        <v>2</v>
      </c>
      <c r="J64" s="4">
        <v>2</v>
      </c>
      <c r="K64" s="4" t="s">
        <v>30</v>
      </c>
      <c r="L64" s="4">
        <v>87.02</v>
      </c>
      <c r="M64" s="4">
        <v>87.02</v>
      </c>
      <c r="N64" s="4" t="s">
        <v>351</v>
      </c>
      <c r="O64" s="4" t="s">
        <v>32</v>
      </c>
      <c r="P64" s="4" t="s">
        <v>33</v>
      </c>
      <c r="Q64" s="4">
        <v>0</v>
      </c>
      <c r="R64" s="8">
        <v>45328.0000115741</v>
      </c>
      <c r="S64" s="6">
        <v>45355</v>
      </c>
      <c r="T64" s="4" t="s">
        <v>34</v>
      </c>
      <c r="U64" s="4">
        <v>87.02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83</v>
      </c>
      <c r="E65" s="4" t="s">
        <v>84</v>
      </c>
      <c r="F65" s="6">
        <v>45344</v>
      </c>
      <c r="G65" s="6">
        <v>45348</v>
      </c>
      <c r="H65" s="4">
        <v>1</v>
      </c>
      <c r="I65" s="4">
        <v>4</v>
      </c>
      <c r="J65" s="4">
        <v>4</v>
      </c>
      <c r="K65" s="4" t="s">
        <v>30</v>
      </c>
      <c r="L65" s="4">
        <v>438.48</v>
      </c>
      <c r="M65" s="4">
        <v>438.48</v>
      </c>
      <c r="N65" s="4" t="s">
        <v>355</v>
      </c>
      <c r="O65" s="4" t="s">
        <v>32</v>
      </c>
      <c r="P65" s="4" t="s">
        <v>33</v>
      </c>
      <c r="Q65" s="4">
        <v>0</v>
      </c>
      <c r="R65" s="8">
        <v>45328</v>
      </c>
      <c r="S65" s="6">
        <v>45355</v>
      </c>
      <c r="T65" s="4" t="s">
        <v>34</v>
      </c>
      <c r="U65" s="4">
        <v>438.48</v>
      </c>
      <c r="V65" s="4">
        <v>0</v>
      </c>
      <c r="W65" s="4">
        <v>0</v>
      </c>
      <c r="X65" s="4" t="s">
        <v>356</v>
      </c>
      <c r="Y65" s="4" t="s">
        <v>357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304</v>
      </c>
      <c r="E66" s="4" t="s">
        <v>305</v>
      </c>
      <c r="F66" s="6">
        <v>45346</v>
      </c>
      <c r="G66" s="6">
        <v>45348</v>
      </c>
      <c r="H66" s="4">
        <v>1</v>
      </c>
      <c r="I66" s="4">
        <v>2</v>
      </c>
      <c r="J66" s="4">
        <v>2</v>
      </c>
      <c r="K66" s="4" t="s">
        <v>30</v>
      </c>
      <c r="L66" s="4">
        <v>179.04</v>
      </c>
      <c r="M66" s="4">
        <v>179.04</v>
      </c>
      <c r="N66" s="4" t="s">
        <v>359</v>
      </c>
      <c r="O66" s="4" t="s">
        <v>32</v>
      </c>
      <c r="P66" s="4" t="s">
        <v>33</v>
      </c>
      <c r="Q66" s="4">
        <v>0</v>
      </c>
      <c r="R66" s="8">
        <v>45328.0000115741</v>
      </c>
      <c r="S66" s="6">
        <v>45355</v>
      </c>
      <c r="T66" s="4" t="s">
        <v>34</v>
      </c>
      <c r="U66" s="4">
        <v>179.04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304</v>
      </c>
      <c r="E67" s="4" t="s">
        <v>305</v>
      </c>
      <c r="F67" s="6">
        <v>45346</v>
      </c>
      <c r="G67" s="6">
        <v>45348</v>
      </c>
      <c r="H67" s="4">
        <v>1</v>
      </c>
      <c r="I67" s="4">
        <v>2</v>
      </c>
      <c r="J67" s="4">
        <v>2</v>
      </c>
      <c r="K67" s="4" t="s">
        <v>30</v>
      </c>
      <c r="L67" s="4">
        <v>179.04</v>
      </c>
      <c r="M67" s="4">
        <v>179.04</v>
      </c>
      <c r="N67" s="4" t="s">
        <v>363</v>
      </c>
      <c r="O67" s="4" t="s">
        <v>32</v>
      </c>
      <c r="P67" s="4" t="s">
        <v>33</v>
      </c>
      <c r="Q67" s="4">
        <v>0</v>
      </c>
      <c r="R67" s="8">
        <v>45329</v>
      </c>
      <c r="S67" s="6">
        <v>45355</v>
      </c>
      <c r="T67" s="4" t="s">
        <v>34</v>
      </c>
      <c r="U67" s="4">
        <v>179.04</v>
      </c>
      <c r="V67" s="4">
        <v>0</v>
      </c>
      <c r="W67" s="4">
        <v>0</v>
      </c>
      <c r="X67" s="4" t="s">
        <v>364</v>
      </c>
      <c r="Y67" s="4" t="s">
        <v>361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45348</v>
      </c>
      <c r="G68" s="6">
        <v>45349</v>
      </c>
      <c r="H68" s="4">
        <v>2</v>
      </c>
      <c r="I68" s="4">
        <v>1</v>
      </c>
      <c r="J68" s="4">
        <v>2</v>
      </c>
      <c r="K68" s="4" t="s">
        <v>30</v>
      </c>
      <c r="L68" s="4">
        <v>215.58</v>
      </c>
      <c r="M68" s="4">
        <v>215.58</v>
      </c>
      <c r="N68" s="4" t="s">
        <v>368</v>
      </c>
      <c r="O68" s="4" t="s">
        <v>32</v>
      </c>
      <c r="P68" s="4" t="s">
        <v>33</v>
      </c>
      <c r="Q68" s="4">
        <v>0</v>
      </c>
      <c r="R68" s="8">
        <v>45329.0000115741</v>
      </c>
      <c r="S68" s="6">
        <v>45355</v>
      </c>
      <c r="T68" s="4" t="s">
        <v>34</v>
      </c>
      <c r="U68" s="4">
        <v>215.58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250</v>
      </c>
      <c r="E69" s="4" t="s">
        <v>251</v>
      </c>
      <c r="F69" s="6">
        <v>45345</v>
      </c>
      <c r="G69" s="6">
        <v>45348</v>
      </c>
      <c r="H69" s="4">
        <v>1</v>
      </c>
      <c r="I69" s="4">
        <v>3</v>
      </c>
      <c r="J69" s="4">
        <v>3</v>
      </c>
      <c r="K69" s="4" t="s">
        <v>30</v>
      </c>
      <c r="L69" s="4">
        <v>235.14</v>
      </c>
      <c r="M69" s="4">
        <v>235.14</v>
      </c>
      <c r="N69" s="4" t="s">
        <v>372</v>
      </c>
      <c r="O69" s="4" t="s">
        <v>32</v>
      </c>
      <c r="P69" s="4" t="s">
        <v>33</v>
      </c>
      <c r="Q69" s="4">
        <v>0</v>
      </c>
      <c r="R69" s="8">
        <v>45329</v>
      </c>
      <c r="S69" s="6">
        <v>45355</v>
      </c>
      <c r="T69" s="4" t="s">
        <v>34</v>
      </c>
      <c r="U69" s="4">
        <v>235.14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375</v>
      </c>
      <c r="B70" s="4" t="s">
        <v>26</v>
      </c>
      <c r="C70" s="4" t="s">
        <v>27</v>
      </c>
      <c r="D70" s="4" t="s">
        <v>83</v>
      </c>
      <c r="E70" s="4" t="s">
        <v>84</v>
      </c>
      <c r="F70" s="6">
        <v>45346</v>
      </c>
      <c r="G70" s="6">
        <v>45348</v>
      </c>
      <c r="H70" s="4">
        <v>1</v>
      </c>
      <c r="I70" s="4">
        <v>2</v>
      </c>
      <c r="J70" s="4">
        <v>2</v>
      </c>
      <c r="K70" s="4" t="s">
        <v>30</v>
      </c>
      <c r="L70" s="4">
        <v>248.8</v>
      </c>
      <c r="M70" s="4">
        <v>248.8</v>
      </c>
      <c r="N70" s="4" t="s">
        <v>376</v>
      </c>
      <c r="O70" s="4" t="s">
        <v>32</v>
      </c>
      <c r="P70" s="4" t="s">
        <v>33</v>
      </c>
      <c r="Q70" s="4">
        <v>0</v>
      </c>
      <c r="R70" s="8">
        <v>45330.0000115741</v>
      </c>
      <c r="S70" s="6">
        <v>45355</v>
      </c>
      <c r="T70" s="4" t="s">
        <v>34</v>
      </c>
      <c r="U70" s="4">
        <v>248.8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83</v>
      </c>
      <c r="E71" s="4" t="s">
        <v>84</v>
      </c>
      <c r="F71" s="6">
        <v>45348</v>
      </c>
      <c r="G71" s="6">
        <v>45352</v>
      </c>
      <c r="H71" s="4">
        <v>1</v>
      </c>
      <c r="I71" s="4">
        <v>4</v>
      </c>
      <c r="J71" s="4">
        <v>4</v>
      </c>
      <c r="K71" s="4" t="s">
        <v>30</v>
      </c>
      <c r="L71" s="4">
        <v>438.8</v>
      </c>
      <c r="M71" s="4">
        <v>438.8</v>
      </c>
      <c r="N71" s="4" t="s">
        <v>380</v>
      </c>
      <c r="O71" s="4" t="s">
        <v>32</v>
      </c>
      <c r="P71" s="4" t="s">
        <v>33</v>
      </c>
      <c r="Q71" s="4">
        <v>0</v>
      </c>
      <c r="R71" s="8">
        <v>45330</v>
      </c>
      <c r="S71" s="6">
        <v>45355</v>
      </c>
      <c r="T71" s="4" t="s">
        <v>34</v>
      </c>
      <c r="U71" s="4">
        <v>438.8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166</v>
      </c>
      <c r="E72" s="4" t="s">
        <v>167</v>
      </c>
      <c r="F72" s="6">
        <v>45353</v>
      </c>
      <c r="G72" s="6">
        <v>45354</v>
      </c>
      <c r="H72" s="4">
        <v>1</v>
      </c>
      <c r="I72" s="4">
        <v>1</v>
      </c>
      <c r="J72" s="4">
        <v>1</v>
      </c>
      <c r="K72" s="4" t="s">
        <v>30</v>
      </c>
      <c r="L72" s="4">
        <v>279.77</v>
      </c>
      <c r="M72" s="4">
        <v>279.77</v>
      </c>
      <c r="N72" s="4" t="s">
        <v>384</v>
      </c>
      <c r="O72" s="4" t="s">
        <v>32</v>
      </c>
      <c r="P72" s="4" t="s">
        <v>33</v>
      </c>
      <c r="Q72" s="4">
        <v>0</v>
      </c>
      <c r="R72" s="8">
        <v>45331</v>
      </c>
      <c r="S72" s="6">
        <v>45355</v>
      </c>
      <c r="T72" s="4" t="s">
        <v>34</v>
      </c>
      <c r="U72" s="4">
        <v>279.77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256</v>
      </c>
      <c r="E73" s="4" t="s">
        <v>257</v>
      </c>
      <c r="F73" s="6">
        <v>45346</v>
      </c>
      <c r="G73" s="6">
        <v>45348</v>
      </c>
      <c r="H73" s="4">
        <v>1</v>
      </c>
      <c r="I73" s="4">
        <v>2</v>
      </c>
      <c r="J73" s="4">
        <v>2</v>
      </c>
      <c r="K73" s="4" t="s">
        <v>30</v>
      </c>
      <c r="L73" s="4">
        <v>317.18</v>
      </c>
      <c r="M73" s="4">
        <v>317.18</v>
      </c>
      <c r="N73" s="4" t="s">
        <v>388</v>
      </c>
      <c r="O73" s="4" t="s">
        <v>32</v>
      </c>
      <c r="P73" s="4" t="s">
        <v>33</v>
      </c>
      <c r="Q73" s="4">
        <v>0</v>
      </c>
      <c r="R73" s="8">
        <v>45331.0000115741</v>
      </c>
      <c r="S73" s="6">
        <v>45355</v>
      </c>
      <c r="T73" s="4" t="s">
        <v>34</v>
      </c>
      <c r="U73" s="4">
        <v>317.18</v>
      </c>
      <c r="V73" s="4">
        <v>0</v>
      </c>
      <c r="W73" s="4">
        <v>0</v>
      </c>
      <c r="X73" s="4" t="s">
        <v>389</v>
      </c>
      <c r="Y73" s="4" t="s">
        <v>390</v>
      </c>
    </row>
    <row r="74" s="4" customFormat="1" spans="1:25">
      <c r="A74" s="4" t="s">
        <v>391</v>
      </c>
      <c r="B74" s="4" t="s">
        <v>26</v>
      </c>
      <c r="C74" s="4" t="s">
        <v>27</v>
      </c>
      <c r="D74" s="4" t="s">
        <v>392</v>
      </c>
      <c r="E74" s="4" t="s">
        <v>393</v>
      </c>
      <c r="F74" s="6">
        <v>45352</v>
      </c>
      <c r="G74" s="6">
        <v>45354</v>
      </c>
      <c r="H74" s="4">
        <v>1</v>
      </c>
      <c r="I74" s="4">
        <v>2</v>
      </c>
      <c r="J74" s="4">
        <v>2</v>
      </c>
      <c r="K74" s="4" t="s">
        <v>30</v>
      </c>
      <c r="L74" s="4">
        <v>491.88</v>
      </c>
      <c r="M74" s="4">
        <v>491.88</v>
      </c>
      <c r="N74" s="4" t="s">
        <v>394</v>
      </c>
      <c r="O74" s="4" t="s">
        <v>32</v>
      </c>
      <c r="P74" s="4" t="s">
        <v>33</v>
      </c>
      <c r="Q74" s="4">
        <v>0</v>
      </c>
      <c r="R74" s="8">
        <v>45332</v>
      </c>
      <c r="S74" s="6">
        <v>45355</v>
      </c>
      <c r="T74" s="4" t="s">
        <v>34</v>
      </c>
      <c r="U74" s="4">
        <v>491.88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45346</v>
      </c>
      <c r="G75" s="6">
        <v>45348</v>
      </c>
      <c r="H75" s="4">
        <v>1</v>
      </c>
      <c r="I75" s="4">
        <v>2</v>
      </c>
      <c r="J75" s="4">
        <v>2</v>
      </c>
      <c r="K75" s="4" t="s">
        <v>30</v>
      </c>
      <c r="L75" s="4">
        <v>123.6</v>
      </c>
      <c r="M75" s="4">
        <v>123.6</v>
      </c>
      <c r="N75" s="4" t="s">
        <v>400</v>
      </c>
      <c r="O75" s="4" t="s">
        <v>32</v>
      </c>
      <c r="P75" s="4" t="s">
        <v>33</v>
      </c>
      <c r="Q75" s="4">
        <v>0</v>
      </c>
      <c r="R75" s="8">
        <v>45332.0000115741</v>
      </c>
      <c r="S75" s="6">
        <v>45355</v>
      </c>
      <c r="T75" s="4" t="s">
        <v>34</v>
      </c>
      <c r="U75" s="4">
        <v>123.6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6">
        <v>45350</v>
      </c>
      <c r="G76" s="6">
        <v>45351</v>
      </c>
      <c r="H76" s="4">
        <v>1</v>
      </c>
      <c r="I76" s="4">
        <v>1</v>
      </c>
      <c r="J76" s="4">
        <v>1</v>
      </c>
      <c r="K76" s="4" t="s">
        <v>30</v>
      </c>
      <c r="L76" s="4">
        <v>46.13</v>
      </c>
      <c r="M76" s="4">
        <v>46.13</v>
      </c>
      <c r="N76" s="4" t="s">
        <v>406</v>
      </c>
      <c r="O76" s="4" t="s">
        <v>32</v>
      </c>
      <c r="P76" s="4" t="s">
        <v>33</v>
      </c>
      <c r="Q76" s="4">
        <v>0</v>
      </c>
      <c r="R76" s="8">
        <v>45334.0000115741</v>
      </c>
      <c r="S76" s="6">
        <v>45355</v>
      </c>
      <c r="T76" s="4" t="s">
        <v>34</v>
      </c>
      <c r="U76" s="4">
        <v>46.13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6">
        <v>45347</v>
      </c>
      <c r="G77" s="6">
        <v>45349</v>
      </c>
      <c r="H77" s="4">
        <v>1</v>
      </c>
      <c r="I77" s="4">
        <v>2</v>
      </c>
      <c r="J77" s="4">
        <v>2</v>
      </c>
      <c r="K77" s="4" t="s">
        <v>30</v>
      </c>
      <c r="L77" s="4">
        <v>585.2</v>
      </c>
      <c r="M77" s="4">
        <v>585.2</v>
      </c>
      <c r="N77" s="4" t="s">
        <v>412</v>
      </c>
      <c r="O77" s="4" t="s">
        <v>32</v>
      </c>
      <c r="P77" s="4" t="s">
        <v>33</v>
      </c>
      <c r="Q77" s="4">
        <v>0</v>
      </c>
      <c r="R77" s="8">
        <v>45334.0000115741</v>
      </c>
      <c r="S77" s="6">
        <v>45355</v>
      </c>
      <c r="T77" s="4" t="s">
        <v>34</v>
      </c>
      <c r="U77" s="4">
        <v>585.2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416</v>
      </c>
      <c r="E78" s="4" t="s">
        <v>417</v>
      </c>
      <c r="F78" s="6">
        <v>45352</v>
      </c>
      <c r="G78" s="6">
        <v>45353</v>
      </c>
      <c r="H78" s="4">
        <v>1</v>
      </c>
      <c r="I78" s="4">
        <v>1</v>
      </c>
      <c r="J78" s="4">
        <v>1</v>
      </c>
      <c r="K78" s="4" t="s">
        <v>30</v>
      </c>
      <c r="L78" s="4">
        <v>43.4</v>
      </c>
      <c r="M78" s="4">
        <v>43.4</v>
      </c>
      <c r="N78" s="4" t="s">
        <v>418</v>
      </c>
      <c r="O78" s="4" t="s">
        <v>32</v>
      </c>
      <c r="P78" s="4" t="s">
        <v>33</v>
      </c>
      <c r="Q78" s="4">
        <v>0</v>
      </c>
      <c r="R78" s="8">
        <v>45291.0000115741</v>
      </c>
      <c r="S78" s="6">
        <v>45355</v>
      </c>
      <c r="T78" s="4" t="s">
        <v>34</v>
      </c>
      <c r="U78" s="4">
        <v>43.4</v>
      </c>
      <c r="V78" s="4">
        <v>0</v>
      </c>
      <c r="W78" s="4">
        <v>0</v>
      </c>
      <c r="X78" s="4" t="s">
        <v>419</v>
      </c>
      <c r="Y78" s="4" t="s">
        <v>420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250</v>
      </c>
      <c r="E79" s="4" t="s">
        <v>422</v>
      </c>
      <c r="F79" s="6">
        <v>45346</v>
      </c>
      <c r="G79" s="6">
        <v>45348</v>
      </c>
      <c r="H79" s="4">
        <v>1</v>
      </c>
      <c r="I79" s="4">
        <v>2</v>
      </c>
      <c r="J79" s="4">
        <v>2</v>
      </c>
      <c r="K79" s="4" t="s">
        <v>30</v>
      </c>
      <c r="L79" s="4">
        <v>156.56</v>
      </c>
      <c r="M79" s="4">
        <v>156.56</v>
      </c>
      <c r="N79" s="4" t="s">
        <v>423</v>
      </c>
      <c r="O79" s="4" t="s">
        <v>32</v>
      </c>
      <c r="P79" s="4" t="s">
        <v>33</v>
      </c>
      <c r="Q79" s="4">
        <v>0</v>
      </c>
      <c r="R79" s="8">
        <v>45334</v>
      </c>
      <c r="S79" s="6">
        <v>45355</v>
      </c>
      <c r="T79" s="4" t="s">
        <v>34</v>
      </c>
      <c r="U79" s="4">
        <v>156.56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116</v>
      </c>
      <c r="E80" s="4" t="s">
        <v>39</v>
      </c>
      <c r="F80" s="6">
        <v>45346</v>
      </c>
      <c r="G80" s="6">
        <v>45349</v>
      </c>
      <c r="H80" s="4">
        <v>1</v>
      </c>
      <c r="I80" s="4">
        <v>3</v>
      </c>
      <c r="J80" s="4">
        <v>3</v>
      </c>
      <c r="K80" s="4" t="s">
        <v>30</v>
      </c>
      <c r="L80" s="4">
        <v>162.93</v>
      </c>
      <c r="M80" s="4">
        <v>162.93</v>
      </c>
      <c r="N80" s="4" t="s">
        <v>427</v>
      </c>
      <c r="O80" s="4" t="s">
        <v>32</v>
      </c>
      <c r="P80" s="4" t="s">
        <v>33</v>
      </c>
      <c r="Q80" s="4">
        <v>0</v>
      </c>
      <c r="R80" s="8">
        <v>45335.0000115741</v>
      </c>
      <c r="S80" s="6">
        <v>45355</v>
      </c>
      <c r="T80" s="4" t="s">
        <v>34</v>
      </c>
      <c r="U80" s="4">
        <v>162.93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366</v>
      </c>
      <c r="E81" s="4" t="s">
        <v>431</v>
      </c>
      <c r="F81" s="6">
        <v>45352</v>
      </c>
      <c r="G81" s="6">
        <v>45354</v>
      </c>
      <c r="H81" s="4">
        <v>1</v>
      </c>
      <c r="I81" s="4">
        <v>2</v>
      </c>
      <c r="J81" s="4">
        <v>2</v>
      </c>
      <c r="K81" s="4" t="s">
        <v>30</v>
      </c>
      <c r="L81" s="4">
        <v>262.25</v>
      </c>
      <c r="M81" s="4">
        <v>262.25</v>
      </c>
      <c r="N81" s="4" t="s">
        <v>432</v>
      </c>
      <c r="O81" s="4" t="s">
        <v>32</v>
      </c>
      <c r="P81" s="4" t="s">
        <v>33</v>
      </c>
      <c r="Q81" s="4">
        <v>0</v>
      </c>
      <c r="R81" s="8">
        <v>45335.0000115741</v>
      </c>
      <c r="S81" s="6">
        <v>45355</v>
      </c>
      <c r="T81" s="4" t="s">
        <v>34</v>
      </c>
      <c r="U81" s="4">
        <v>262.25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245</v>
      </c>
      <c r="B82" s="4" t="s">
        <v>26</v>
      </c>
      <c r="C82" s="4" t="s">
        <v>142</v>
      </c>
      <c r="D82" s="4" t="s">
        <v>205</v>
      </c>
      <c r="E82" s="4" t="s">
        <v>206</v>
      </c>
      <c r="F82" s="6">
        <v>45348</v>
      </c>
      <c r="G82" s="6">
        <v>45351</v>
      </c>
      <c r="H82" s="4">
        <v>1</v>
      </c>
      <c r="I82" s="4">
        <v>3</v>
      </c>
      <c r="J82" s="4">
        <v>3</v>
      </c>
      <c r="K82" s="4" t="s">
        <v>30</v>
      </c>
      <c r="L82" s="4">
        <v>-193.8</v>
      </c>
      <c r="M82" s="4">
        <v>-193.8</v>
      </c>
      <c r="N82" s="4" t="s">
        <v>246</v>
      </c>
      <c r="O82" s="4" t="s">
        <v>32</v>
      </c>
      <c r="P82" s="4" t="s">
        <v>33</v>
      </c>
      <c r="Q82" s="4">
        <v>0</v>
      </c>
      <c r="R82" s="8">
        <v>45319</v>
      </c>
      <c r="S82" s="6">
        <v>45355</v>
      </c>
      <c r="T82" s="4" t="s">
        <v>34</v>
      </c>
      <c r="U82" s="4">
        <v>-193.8</v>
      </c>
      <c r="V82" s="4">
        <v>0</v>
      </c>
      <c r="W82" s="4">
        <v>0</v>
      </c>
      <c r="X82" s="4" t="s">
        <v>247</v>
      </c>
      <c r="Y82" s="4" t="s">
        <v>248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410</v>
      </c>
      <c r="E83" s="4" t="s">
        <v>436</v>
      </c>
      <c r="F83" s="6">
        <v>45347</v>
      </c>
      <c r="G83" s="6">
        <v>45349</v>
      </c>
      <c r="H83" s="4">
        <v>1</v>
      </c>
      <c r="I83" s="4">
        <v>2</v>
      </c>
      <c r="J83" s="4">
        <v>2</v>
      </c>
      <c r="K83" s="4" t="s">
        <v>30</v>
      </c>
      <c r="L83" s="4">
        <v>917.42</v>
      </c>
      <c r="M83" s="4">
        <v>917.42</v>
      </c>
      <c r="N83" s="4" t="s">
        <v>437</v>
      </c>
      <c r="O83" s="4" t="s">
        <v>32</v>
      </c>
      <c r="P83" s="4" t="s">
        <v>33</v>
      </c>
      <c r="Q83" s="4">
        <v>0</v>
      </c>
      <c r="R83" s="8">
        <v>45336.0000115741</v>
      </c>
      <c r="S83" s="6">
        <v>45355</v>
      </c>
      <c r="T83" s="4" t="s">
        <v>34</v>
      </c>
      <c r="U83" s="4">
        <v>917.42</v>
      </c>
      <c r="V83" s="4">
        <v>0</v>
      </c>
      <c r="W83" s="4">
        <v>0</v>
      </c>
      <c r="X83" s="4" t="s">
        <v>438</v>
      </c>
      <c r="Y83" s="4" t="s">
        <v>439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262</v>
      </c>
      <c r="E84" s="4" t="s">
        <v>263</v>
      </c>
      <c r="F84" s="6">
        <v>45349</v>
      </c>
      <c r="G84" s="6">
        <v>45351</v>
      </c>
      <c r="H84" s="4">
        <v>1</v>
      </c>
      <c r="I84" s="4">
        <v>2</v>
      </c>
      <c r="J84" s="4">
        <v>2</v>
      </c>
      <c r="K84" s="4" t="s">
        <v>30</v>
      </c>
      <c r="L84" s="4">
        <v>128.28</v>
      </c>
      <c r="M84" s="4">
        <v>128.28</v>
      </c>
      <c r="N84" s="4" t="s">
        <v>441</v>
      </c>
      <c r="O84" s="4" t="s">
        <v>32</v>
      </c>
      <c r="P84" s="4" t="s">
        <v>33</v>
      </c>
      <c r="Q84" s="4">
        <v>0</v>
      </c>
      <c r="R84" s="8">
        <v>45336.0000115741</v>
      </c>
      <c r="S84" s="6">
        <v>45355</v>
      </c>
      <c r="T84" s="4" t="s">
        <v>34</v>
      </c>
      <c r="U84" s="4">
        <v>128.28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411</v>
      </c>
      <c r="F85" s="6">
        <v>45347</v>
      </c>
      <c r="G85" s="6">
        <v>45350</v>
      </c>
      <c r="H85" s="4">
        <v>1</v>
      </c>
      <c r="I85" s="4">
        <v>3</v>
      </c>
      <c r="J85" s="4">
        <v>3</v>
      </c>
      <c r="K85" s="4" t="s">
        <v>30</v>
      </c>
      <c r="L85" s="4">
        <v>613.05</v>
      </c>
      <c r="M85" s="4">
        <v>613.05</v>
      </c>
      <c r="N85" s="4" t="s">
        <v>446</v>
      </c>
      <c r="O85" s="4" t="s">
        <v>32</v>
      </c>
      <c r="P85" s="4" t="s">
        <v>33</v>
      </c>
      <c r="Q85" s="4">
        <v>0</v>
      </c>
      <c r="R85" s="8">
        <v>45336</v>
      </c>
      <c r="S85" s="6">
        <v>45355</v>
      </c>
      <c r="T85" s="4" t="s">
        <v>34</v>
      </c>
      <c r="U85" s="4">
        <v>613.05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366</v>
      </c>
      <c r="E86" s="4" t="s">
        <v>367</v>
      </c>
      <c r="F86" s="6">
        <v>45348</v>
      </c>
      <c r="G86" s="6">
        <v>45349</v>
      </c>
      <c r="H86" s="4">
        <v>1</v>
      </c>
      <c r="I86" s="4">
        <v>1</v>
      </c>
      <c r="J86" s="4">
        <v>1</v>
      </c>
      <c r="K86" s="4" t="s">
        <v>30</v>
      </c>
      <c r="L86" s="4">
        <v>107.37</v>
      </c>
      <c r="M86" s="4">
        <v>107.37</v>
      </c>
      <c r="N86" s="4" t="s">
        <v>450</v>
      </c>
      <c r="O86" s="4" t="s">
        <v>32</v>
      </c>
      <c r="P86" s="4" t="s">
        <v>33</v>
      </c>
      <c r="Q86" s="4">
        <v>0</v>
      </c>
      <c r="R86" s="8">
        <v>45337.0000115741</v>
      </c>
      <c r="S86" s="6">
        <v>45355</v>
      </c>
      <c r="T86" s="4" t="s">
        <v>34</v>
      </c>
      <c r="U86" s="4">
        <v>107.37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250</v>
      </c>
      <c r="E87" s="4" t="s">
        <v>332</v>
      </c>
      <c r="F87" s="6">
        <v>45351</v>
      </c>
      <c r="G87" s="6">
        <v>45353</v>
      </c>
      <c r="H87" s="4">
        <v>1</v>
      </c>
      <c r="I87" s="4">
        <v>2</v>
      </c>
      <c r="J87" s="4">
        <v>2</v>
      </c>
      <c r="K87" s="4" t="s">
        <v>30</v>
      </c>
      <c r="L87" s="4">
        <v>177.47</v>
      </c>
      <c r="M87" s="4">
        <v>177.47</v>
      </c>
      <c r="N87" s="4" t="s">
        <v>454</v>
      </c>
      <c r="O87" s="4" t="s">
        <v>32</v>
      </c>
      <c r="P87" s="4" t="s">
        <v>33</v>
      </c>
      <c r="Q87" s="4">
        <v>0</v>
      </c>
      <c r="R87" s="8">
        <v>45337.0000115741</v>
      </c>
      <c r="S87" s="6">
        <v>45355</v>
      </c>
      <c r="T87" s="4" t="s">
        <v>34</v>
      </c>
      <c r="U87" s="4">
        <v>177.47</v>
      </c>
      <c r="V87" s="4">
        <v>0</v>
      </c>
      <c r="W87" s="4">
        <v>0</v>
      </c>
      <c r="X87" s="4" t="s">
        <v>455</v>
      </c>
      <c r="Y87" s="4" t="s">
        <v>456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366</v>
      </c>
      <c r="E88" s="4" t="s">
        <v>458</v>
      </c>
      <c r="F88" s="6">
        <v>45351</v>
      </c>
      <c r="G88" s="6">
        <v>45352</v>
      </c>
      <c r="H88" s="4">
        <v>1</v>
      </c>
      <c r="I88" s="4">
        <v>1</v>
      </c>
      <c r="J88" s="4">
        <v>1</v>
      </c>
      <c r="K88" s="4" t="s">
        <v>30</v>
      </c>
      <c r="L88" s="4">
        <v>93.31</v>
      </c>
      <c r="M88" s="4">
        <v>93.31</v>
      </c>
      <c r="N88" s="4" t="s">
        <v>459</v>
      </c>
      <c r="O88" s="4" t="s">
        <v>32</v>
      </c>
      <c r="P88" s="4" t="s">
        <v>33</v>
      </c>
      <c r="Q88" s="4">
        <v>0</v>
      </c>
      <c r="R88" s="8">
        <v>45337</v>
      </c>
      <c r="S88" s="6">
        <v>45355</v>
      </c>
      <c r="T88" s="4" t="s">
        <v>34</v>
      </c>
      <c r="U88" s="4">
        <v>93.31</v>
      </c>
      <c r="V88" s="4">
        <v>0</v>
      </c>
      <c r="W88" s="4">
        <v>0</v>
      </c>
      <c r="X88" s="4" t="s">
        <v>460</v>
      </c>
      <c r="Y88" s="4" t="s">
        <v>461</v>
      </c>
    </row>
    <row r="89" s="4" customFormat="1" spans="1:25">
      <c r="A89" s="4" t="s">
        <v>462</v>
      </c>
      <c r="B89" s="4" t="s">
        <v>26</v>
      </c>
      <c r="C89" s="4" t="s">
        <v>27</v>
      </c>
      <c r="D89" s="4" t="s">
        <v>366</v>
      </c>
      <c r="E89" s="4" t="s">
        <v>367</v>
      </c>
      <c r="F89" s="6">
        <v>45347</v>
      </c>
      <c r="G89" s="6">
        <v>45349</v>
      </c>
      <c r="H89" s="4">
        <v>1</v>
      </c>
      <c r="I89" s="4">
        <v>2</v>
      </c>
      <c r="J89" s="4">
        <v>2</v>
      </c>
      <c r="K89" s="4" t="s">
        <v>30</v>
      </c>
      <c r="L89" s="4">
        <v>214.04</v>
      </c>
      <c r="M89" s="4">
        <v>214.04</v>
      </c>
      <c r="N89" s="4" t="s">
        <v>463</v>
      </c>
      <c r="O89" s="4" t="s">
        <v>32</v>
      </c>
      <c r="P89" s="4" t="s">
        <v>33</v>
      </c>
      <c r="Q89" s="4">
        <v>0</v>
      </c>
      <c r="R89" s="8">
        <v>45337</v>
      </c>
      <c r="S89" s="6">
        <v>45355</v>
      </c>
      <c r="T89" s="4" t="s">
        <v>34</v>
      </c>
      <c r="U89" s="4">
        <v>214.04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128</v>
      </c>
      <c r="E90" s="4" t="s">
        <v>467</v>
      </c>
      <c r="F90" s="6">
        <v>45348</v>
      </c>
      <c r="G90" s="6">
        <v>45352</v>
      </c>
      <c r="H90" s="4">
        <v>1</v>
      </c>
      <c r="I90" s="4">
        <v>4</v>
      </c>
      <c r="J90" s="4">
        <v>4</v>
      </c>
      <c r="K90" s="4" t="s">
        <v>30</v>
      </c>
      <c r="L90" s="4">
        <v>166.12</v>
      </c>
      <c r="M90" s="4">
        <v>166.12</v>
      </c>
      <c r="N90" s="4" t="s">
        <v>468</v>
      </c>
      <c r="O90" s="4" t="s">
        <v>32</v>
      </c>
      <c r="P90" s="4" t="s">
        <v>33</v>
      </c>
      <c r="Q90" s="4">
        <v>0</v>
      </c>
      <c r="R90" s="8">
        <v>45337.0000115741</v>
      </c>
      <c r="S90" s="6">
        <v>45355</v>
      </c>
      <c r="T90" s="4" t="s">
        <v>34</v>
      </c>
      <c r="U90" s="4">
        <v>166.12</v>
      </c>
      <c r="V90" s="4">
        <v>0</v>
      </c>
      <c r="W90" s="4">
        <v>0</v>
      </c>
      <c r="X90" s="4" t="s">
        <v>469</v>
      </c>
      <c r="Y90" s="4" t="s">
        <v>470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250</v>
      </c>
      <c r="E91" s="4" t="s">
        <v>332</v>
      </c>
      <c r="F91" s="6">
        <v>45345</v>
      </c>
      <c r="G91" s="6">
        <v>45348</v>
      </c>
      <c r="H91" s="4">
        <v>2</v>
      </c>
      <c r="I91" s="4">
        <v>3</v>
      </c>
      <c r="J91" s="4">
        <v>6</v>
      </c>
      <c r="K91" s="4" t="s">
        <v>30</v>
      </c>
      <c r="L91" s="4">
        <v>545.08</v>
      </c>
      <c r="M91" s="4">
        <v>545.08</v>
      </c>
      <c r="N91" s="4" t="s">
        <v>472</v>
      </c>
      <c r="O91" s="4" t="s">
        <v>32</v>
      </c>
      <c r="P91" s="4" t="s">
        <v>33</v>
      </c>
      <c r="Q91" s="4">
        <v>0</v>
      </c>
      <c r="R91" s="8">
        <v>45338</v>
      </c>
      <c r="S91" s="6">
        <v>45355</v>
      </c>
      <c r="T91" s="4" t="s">
        <v>34</v>
      </c>
      <c r="U91" s="4">
        <v>545.08</v>
      </c>
      <c r="V91" s="4">
        <v>0</v>
      </c>
      <c r="W91" s="4">
        <v>0</v>
      </c>
      <c r="X91" s="4" t="s">
        <v>473</v>
      </c>
      <c r="Y91" s="4" t="s">
        <v>474</v>
      </c>
    </row>
    <row r="92" s="4" customFormat="1" spans="1:25">
      <c r="A92" s="4" t="s">
        <v>475</v>
      </c>
      <c r="B92" s="4" t="s">
        <v>26</v>
      </c>
      <c r="C92" s="4" t="s">
        <v>27</v>
      </c>
      <c r="D92" s="4" t="s">
        <v>262</v>
      </c>
      <c r="E92" s="4" t="s">
        <v>263</v>
      </c>
      <c r="F92" s="6">
        <v>45349</v>
      </c>
      <c r="G92" s="6">
        <v>45351</v>
      </c>
      <c r="H92" s="4">
        <v>1</v>
      </c>
      <c r="I92" s="4">
        <v>2</v>
      </c>
      <c r="J92" s="4">
        <v>2</v>
      </c>
      <c r="K92" s="4" t="s">
        <v>30</v>
      </c>
      <c r="L92" s="4">
        <v>128.18</v>
      </c>
      <c r="M92" s="4">
        <v>128.18</v>
      </c>
      <c r="N92" s="4" t="s">
        <v>476</v>
      </c>
      <c r="O92" s="4" t="s">
        <v>32</v>
      </c>
      <c r="P92" s="4" t="s">
        <v>33</v>
      </c>
      <c r="Q92" s="4">
        <v>0</v>
      </c>
      <c r="R92" s="8">
        <v>45338</v>
      </c>
      <c r="S92" s="6">
        <v>45355</v>
      </c>
      <c r="T92" s="4" t="s">
        <v>34</v>
      </c>
      <c r="U92" s="4">
        <v>128.18</v>
      </c>
      <c r="V92" s="4">
        <v>0</v>
      </c>
      <c r="W92" s="4">
        <v>0</v>
      </c>
      <c r="X92" s="4" t="s">
        <v>477</v>
      </c>
      <c r="Y92" s="4" t="s">
        <v>478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480</v>
      </c>
      <c r="E93" s="4" t="s">
        <v>481</v>
      </c>
      <c r="F93" s="6">
        <v>45350</v>
      </c>
      <c r="G93" s="6">
        <v>45354</v>
      </c>
      <c r="H93" s="4">
        <v>1</v>
      </c>
      <c r="I93" s="4">
        <v>4</v>
      </c>
      <c r="J93" s="4">
        <v>4</v>
      </c>
      <c r="K93" s="4" t="s">
        <v>30</v>
      </c>
      <c r="L93" s="4">
        <v>860.4</v>
      </c>
      <c r="M93" s="4">
        <v>860.4</v>
      </c>
      <c r="N93" s="4" t="s">
        <v>482</v>
      </c>
      <c r="O93" s="4" t="s">
        <v>32</v>
      </c>
      <c r="P93" s="4" t="s">
        <v>33</v>
      </c>
      <c r="Q93" s="4">
        <v>0</v>
      </c>
      <c r="R93" s="8">
        <v>45338</v>
      </c>
      <c r="S93" s="6">
        <v>45355</v>
      </c>
      <c r="T93" s="4" t="s">
        <v>34</v>
      </c>
      <c r="U93" s="4">
        <v>860.4</v>
      </c>
      <c r="V93" s="4">
        <v>0</v>
      </c>
      <c r="W93" s="4">
        <v>0</v>
      </c>
      <c r="X93" s="4" t="s">
        <v>483</v>
      </c>
      <c r="Y93" s="4" t="s">
        <v>484</v>
      </c>
    </row>
    <row r="94" s="4" customFormat="1" spans="1:25">
      <c r="A94" s="4" t="s">
        <v>485</v>
      </c>
      <c r="B94" s="4" t="s">
        <v>26</v>
      </c>
      <c r="C94" s="4" t="s">
        <v>27</v>
      </c>
      <c r="D94" s="4" t="s">
        <v>250</v>
      </c>
      <c r="E94" s="4" t="s">
        <v>332</v>
      </c>
      <c r="F94" s="6">
        <v>45347</v>
      </c>
      <c r="G94" s="6">
        <v>45348</v>
      </c>
      <c r="H94" s="4">
        <v>1</v>
      </c>
      <c r="I94" s="4">
        <v>1</v>
      </c>
      <c r="J94" s="4">
        <v>1</v>
      </c>
      <c r="K94" s="4" t="s">
        <v>30</v>
      </c>
      <c r="L94" s="4">
        <v>88.72</v>
      </c>
      <c r="M94" s="4">
        <v>88.72</v>
      </c>
      <c r="N94" s="4" t="s">
        <v>486</v>
      </c>
      <c r="O94" s="4" t="s">
        <v>32</v>
      </c>
      <c r="P94" s="4" t="s">
        <v>33</v>
      </c>
      <c r="Q94" s="4">
        <v>0</v>
      </c>
      <c r="R94" s="8">
        <v>45339.0000115741</v>
      </c>
      <c r="S94" s="6">
        <v>45355</v>
      </c>
      <c r="T94" s="4" t="s">
        <v>34</v>
      </c>
      <c r="U94" s="4">
        <v>88.72</v>
      </c>
      <c r="V94" s="4">
        <v>0</v>
      </c>
      <c r="W94" s="4">
        <v>0</v>
      </c>
      <c r="X94" s="4" t="s">
        <v>487</v>
      </c>
      <c r="Y94" s="4" t="s">
        <v>488</v>
      </c>
    </row>
    <row r="95" s="4" customFormat="1" spans="1:25">
      <c r="A95" s="4" t="s">
        <v>489</v>
      </c>
      <c r="B95" s="4" t="s">
        <v>26</v>
      </c>
      <c r="C95" s="4" t="s">
        <v>27</v>
      </c>
      <c r="D95" s="4" t="s">
        <v>490</v>
      </c>
      <c r="E95" s="4" t="s">
        <v>491</v>
      </c>
      <c r="F95" s="6">
        <v>45344</v>
      </c>
      <c r="G95" s="6">
        <v>45348</v>
      </c>
      <c r="H95" s="4">
        <v>1</v>
      </c>
      <c r="I95" s="4">
        <v>4</v>
      </c>
      <c r="J95" s="4">
        <v>4</v>
      </c>
      <c r="K95" s="4" t="s">
        <v>30</v>
      </c>
      <c r="L95" s="4">
        <v>1098.68</v>
      </c>
      <c r="M95" s="4">
        <v>1098.68</v>
      </c>
      <c r="N95" s="4" t="s">
        <v>492</v>
      </c>
      <c r="O95" s="4" t="s">
        <v>32</v>
      </c>
      <c r="P95" s="4" t="s">
        <v>33</v>
      </c>
      <c r="Q95" s="4">
        <v>0</v>
      </c>
      <c r="R95" s="8">
        <v>45339</v>
      </c>
      <c r="S95" s="6">
        <v>45355</v>
      </c>
      <c r="T95" s="4" t="s">
        <v>34</v>
      </c>
      <c r="U95" s="4">
        <v>1098.68</v>
      </c>
      <c r="V95" s="4">
        <v>0</v>
      </c>
      <c r="W95" s="4">
        <v>0</v>
      </c>
      <c r="X95" s="4" t="s">
        <v>493</v>
      </c>
      <c r="Y95" s="4" t="s">
        <v>494</v>
      </c>
    </row>
    <row r="96" s="4" customFormat="1" spans="1:25">
      <c r="A96" s="4" t="s">
        <v>495</v>
      </c>
      <c r="B96" s="4" t="s">
        <v>26</v>
      </c>
      <c r="C96" s="4" t="s">
        <v>27</v>
      </c>
      <c r="D96" s="4" t="s">
        <v>250</v>
      </c>
      <c r="E96" s="4" t="s">
        <v>251</v>
      </c>
      <c r="F96" s="6">
        <v>45345</v>
      </c>
      <c r="G96" s="6">
        <v>45348</v>
      </c>
      <c r="H96" s="4">
        <v>1</v>
      </c>
      <c r="I96" s="4">
        <v>3</v>
      </c>
      <c r="J96" s="4">
        <v>3</v>
      </c>
      <c r="K96" s="4" t="s">
        <v>30</v>
      </c>
      <c r="L96" s="4">
        <v>244.64</v>
      </c>
      <c r="M96" s="4">
        <v>244.64</v>
      </c>
      <c r="N96" s="4" t="s">
        <v>496</v>
      </c>
      <c r="O96" s="4" t="s">
        <v>32</v>
      </c>
      <c r="P96" s="4" t="s">
        <v>33</v>
      </c>
      <c r="Q96" s="4">
        <v>0</v>
      </c>
      <c r="R96" s="8">
        <v>45339</v>
      </c>
      <c r="S96" s="6">
        <v>45355</v>
      </c>
      <c r="T96" s="4" t="s">
        <v>34</v>
      </c>
      <c r="U96" s="4">
        <v>244.64</v>
      </c>
      <c r="V96" s="4">
        <v>0</v>
      </c>
      <c r="W96" s="4">
        <v>0</v>
      </c>
      <c r="X96" s="4" t="s">
        <v>497</v>
      </c>
      <c r="Y96" s="4" t="s">
        <v>498</v>
      </c>
    </row>
    <row r="97" s="4" customFormat="1" spans="1:25">
      <c r="A97" s="4" t="s">
        <v>499</v>
      </c>
      <c r="B97" s="4" t="s">
        <v>26</v>
      </c>
      <c r="C97" s="4" t="s">
        <v>27</v>
      </c>
      <c r="D97" s="4" t="s">
        <v>500</v>
      </c>
      <c r="E97" s="4" t="s">
        <v>501</v>
      </c>
      <c r="F97" s="6">
        <v>45347</v>
      </c>
      <c r="G97" s="6">
        <v>45349</v>
      </c>
      <c r="H97" s="4">
        <v>1</v>
      </c>
      <c r="I97" s="4">
        <v>2</v>
      </c>
      <c r="J97" s="4">
        <v>2</v>
      </c>
      <c r="K97" s="4" t="s">
        <v>30</v>
      </c>
      <c r="L97" s="4">
        <v>732.16</v>
      </c>
      <c r="M97" s="4">
        <v>732.16</v>
      </c>
      <c r="N97" s="4" t="s">
        <v>502</v>
      </c>
      <c r="O97" s="4" t="s">
        <v>32</v>
      </c>
      <c r="P97" s="4" t="s">
        <v>33</v>
      </c>
      <c r="Q97" s="4">
        <v>0</v>
      </c>
      <c r="R97" s="8">
        <v>45322</v>
      </c>
      <c r="S97" s="6">
        <v>45355</v>
      </c>
      <c r="T97" s="4" t="s">
        <v>34</v>
      </c>
      <c r="U97" s="4">
        <v>732.16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410</v>
      </c>
      <c r="E98" s="4" t="s">
        <v>506</v>
      </c>
      <c r="F98" s="6">
        <v>45347</v>
      </c>
      <c r="G98" s="6">
        <v>45349</v>
      </c>
      <c r="H98" s="4">
        <v>1</v>
      </c>
      <c r="I98" s="4">
        <v>2</v>
      </c>
      <c r="J98" s="4">
        <v>2</v>
      </c>
      <c r="K98" s="4" t="s">
        <v>30</v>
      </c>
      <c r="L98" s="4">
        <v>578.42</v>
      </c>
      <c r="M98" s="4">
        <v>578.42</v>
      </c>
      <c r="N98" s="4" t="s">
        <v>507</v>
      </c>
      <c r="O98" s="4" t="s">
        <v>32</v>
      </c>
      <c r="P98" s="4" t="s">
        <v>33</v>
      </c>
      <c r="Q98" s="4">
        <v>0</v>
      </c>
      <c r="R98" s="8">
        <v>45340.0000115741</v>
      </c>
      <c r="S98" s="6">
        <v>45355</v>
      </c>
      <c r="T98" s="4" t="s">
        <v>34</v>
      </c>
      <c r="U98" s="4">
        <v>578.42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510</v>
      </c>
      <c r="B99" s="4" t="s">
        <v>26</v>
      </c>
      <c r="C99" s="4" t="s">
        <v>27</v>
      </c>
      <c r="D99" s="4" t="s">
        <v>250</v>
      </c>
      <c r="E99" s="4" t="s">
        <v>251</v>
      </c>
      <c r="F99" s="6">
        <v>45346</v>
      </c>
      <c r="G99" s="6">
        <v>45348</v>
      </c>
      <c r="H99" s="4">
        <v>1</v>
      </c>
      <c r="I99" s="4">
        <v>2</v>
      </c>
      <c r="J99" s="4">
        <v>2</v>
      </c>
      <c r="K99" s="4" t="s">
        <v>30</v>
      </c>
      <c r="L99" s="4">
        <v>161.43</v>
      </c>
      <c r="M99" s="4">
        <v>161.43</v>
      </c>
      <c r="N99" s="4" t="s">
        <v>511</v>
      </c>
      <c r="O99" s="4" t="s">
        <v>32</v>
      </c>
      <c r="P99" s="4" t="s">
        <v>33</v>
      </c>
      <c r="Q99" s="4">
        <v>0</v>
      </c>
      <c r="R99" s="8">
        <v>45340</v>
      </c>
      <c r="S99" s="6">
        <v>45355</v>
      </c>
      <c r="T99" s="4" t="s">
        <v>34</v>
      </c>
      <c r="U99" s="4">
        <v>161.43</v>
      </c>
      <c r="V99" s="4">
        <v>0</v>
      </c>
      <c r="W99" s="4">
        <v>0</v>
      </c>
      <c r="X99" s="4" t="s">
        <v>512</v>
      </c>
      <c r="Y99" s="4" t="s">
        <v>513</v>
      </c>
    </row>
    <row r="100" s="4" customFormat="1" spans="1:25">
      <c r="A100" s="4" t="s">
        <v>514</v>
      </c>
      <c r="B100" s="4" t="s">
        <v>26</v>
      </c>
      <c r="C100" s="4" t="s">
        <v>27</v>
      </c>
      <c r="D100" s="4" t="s">
        <v>515</v>
      </c>
      <c r="E100" s="4" t="s">
        <v>263</v>
      </c>
      <c r="F100" s="6">
        <v>45347</v>
      </c>
      <c r="G100" s="6">
        <v>45349</v>
      </c>
      <c r="H100" s="4">
        <v>4</v>
      </c>
      <c r="I100" s="4">
        <v>2</v>
      </c>
      <c r="J100" s="4">
        <v>8</v>
      </c>
      <c r="K100" s="4" t="s">
        <v>30</v>
      </c>
      <c r="L100" s="4">
        <v>371.04</v>
      </c>
      <c r="M100" s="4">
        <v>371.04</v>
      </c>
      <c r="N100" s="4" t="s">
        <v>516</v>
      </c>
      <c r="O100" s="4" t="s">
        <v>32</v>
      </c>
      <c r="P100" s="4" t="s">
        <v>33</v>
      </c>
      <c r="Q100" s="4">
        <v>0</v>
      </c>
      <c r="R100" s="8">
        <v>45340.0000115741</v>
      </c>
      <c r="S100" s="6">
        <v>45355</v>
      </c>
      <c r="T100" s="4" t="s">
        <v>34</v>
      </c>
      <c r="U100" s="4">
        <v>371.04</v>
      </c>
      <c r="V100" s="4">
        <v>0</v>
      </c>
      <c r="W100" s="4">
        <v>0</v>
      </c>
      <c r="X100" s="4" t="s">
        <v>517</v>
      </c>
      <c r="Y100" s="4" t="s">
        <v>518</v>
      </c>
    </row>
    <row r="101" s="4" customFormat="1" spans="1:25">
      <c r="A101" s="4" t="s">
        <v>499</v>
      </c>
      <c r="B101" s="4" t="s">
        <v>26</v>
      </c>
      <c r="C101" s="4" t="s">
        <v>142</v>
      </c>
      <c r="D101" s="4" t="s">
        <v>500</v>
      </c>
      <c r="E101" s="4" t="s">
        <v>501</v>
      </c>
      <c r="F101" s="6">
        <v>45347</v>
      </c>
      <c r="G101" s="6">
        <v>45349</v>
      </c>
      <c r="H101" s="4">
        <v>1</v>
      </c>
      <c r="I101" s="4">
        <v>2</v>
      </c>
      <c r="J101" s="4">
        <v>2</v>
      </c>
      <c r="K101" s="4" t="s">
        <v>30</v>
      </c>
      <c r="L101" s="4">
        <v>-732.16</v>
      </c>
      <c r="M101" s="4">
        <v>-732.16</v>
      </c>
      <c r="N101" s="4" t="s">
        <v>502</v>
      </c>
      <c r="O101" s="4" t="s">
        <v>32</v>
      </c>
      <c r="P101" s="4" t="s">
        <v>33</v>
      </c>
      <c r="Q101" s="4">
        <v>0</v>
      </c>
      <c r="R101" s="8">
        <v>45322</v>
      </c>
      <c r="S101" s="6">
        <v>45355</v>
      </c>
      <c r="T101" s="4" t="s">
        <v>34</v>
      </c>
      <c r="U101" s="4">
        <v>-732.16</v>
      </c>
      <c r="V101" s="4">
        <v>0</v>
      </c>
      <c r="W101" s="4">
        <v>0</v>
      </c>
      <c r="X101" s="4" t="s">
        <v>503</v>
      </c>
      <c r="Y101" s="4" t="s">
        <v>504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250</v>
      </c>
      <c r="E102" s="4" t="s">
        <v>520</v>
      </c>
      <c r="F102" s="6">
        <v>45346</v>
      </c>
      <c r="G102" s="6">
        <v>45348</v>
      </c>
      <c r="H102" s="4">
        <v>1</v>
      </c>
      <c r="I102" s="4">
        <v>2</v>
      </c>
      <c r="J102" s="4">
        <v>2</v>
      </c>
      <c r="K102" s="4" t="s">
        <v>30</v>
      </c>
      <c r="L102" s="4">
        <v>183.02</v>
      </c>
      <c r="M102" s="4">
        <v>183.02</v>
      </c>
      <c r="N102" s="4" t="s">
        <v>521</v>
      </c>
      <c r="O102" s="4" t="s">
        <v>32</v>
      </c>
      <c r="P102" s="4" t="s">
        <v>33</v>
      </c>
      <c r="Q102" s="4">
        <v>0</v>
      </c>
      <c r="R102" s="8">
        <v>45340</v>
      </c>
      <c r="S102" s="6">
        <v>45355</v>
      </c>
      <c r="T102" s="4" t="s">
        <v>34</v>
      </c>
      <c r="U102" s="4">
        <v>183.02</v>
      </c>
      <c r="V102" s="4">
        <v>0</v>
      </c>
      <c r="W102" s="4">
        <v>0</v>
      </c>
      <c r="X102" s="4" t="s">
        <v>522</v>
      </c>
      <c r="Y102" s="4" t="s">
        <v>523</v>
      </c>
    </row>
    <row r="103" s="4" customFormat="1" spans="1:25">
      <c r="A103" s="4" t="s">
        <v>524</v>
      </c>
      <c r="B103" s="4" t="s">
        <v>26</v>
      </c>
      <c r="C103" s="4" t="s">
        <v>27</v>
      </c>
      <c r="D103" s="4" t="s">
        <v>525</v>
      </c>
      <c r="E103" s="4" t="s">
        <v>526</v>
      </c>
      <c r="F103" s="6">
        <v>45349</v>
      </c>
      <c r="G103" s="6">
        <v>45350</v>
      </c>
      <c r="H103" s="4">
        <v>1</v>
      </c>
      <c r="I103" s="4">
        <v>1</v>
      </c>
      <c r="J103" s="4">
        <v>1</v>
      </c>
      <c r="K103" s="4" t="s">
        <v>30</v>
      </c>
      <c r="L103" s="4">
        <v>110.34</v>
      </c>
      <c r="M103" s="4">
        <v>110.34</v>
      </c>
      <c r="N103" s="4" t="s">
        <v>527</v>
      </c>
      <c r="O103" s="4" t="s">
        <v>32</v>
      </c>
      <c r="P103" s="4" t="s">
        <v>33</v>
      </c>
      <c r="Q103" s="4">
        <v>0</v>
      </c>
      <c r="R103" s="8">
        <v>45340</v>
      </c>
      <c r="S103" s="6">
        <v>45355</v>
      </c>
      <c r="T103" s="4" t="s">
        <v>34</v>
      </c>
      <c r="U103" s="4">
        <v>110.34</v>
      </c>
      <c r="V103" s="4">
        <v>0</v>
      </c>
      <c r="W103" s="4">
        <v>0</v>
      </c>
      <c r="X103" s="4" t="s">
        <v>528</v>
      </c>
      <c r="Y103" s="4" t="s">
        <v>529</v>
      </c>
    </row>
    <row r="104" s="4" customFormat="1" spans="1:25">
      <c r="A104" s="4" t="s">
        <v>530</v>
      </c>
      <c r="B104" s="4" t="s">
        <v>26</v>
      </c>
      <c r="C104" s="4" t="s">
        <v>27</v>
      </c>
      <c r="D104" s="4" t="s">
        <v>531</v>
      </c>
      <c r="E104" s="4" t="s">
        <v>532</v>
      </c>
      <c r="F104" s="6">
        <v>45347</v>
      </c>
      <c r="G104" s="6">
        <v>45351</v>
      </c>
      <c r="H104" s="4">
        <v>1</v>
      </c>
      <c r="I104" s="4">
        <v>4</v>
      </c>
      <c r="J104" s="4">
        <v>4</v>
      </c>
      <c r="K104" s="4" t="s">
        <v>30</v>
      </c>
      <c r="L104" s="4">
        <v>414.24</v>
      </c>
      <c r="M104" s="4">
        <v>414.24</v>
      </c>
      <c r="N104" s="4" t="s">
        <v>533</v>
      </c>
      <c r="O104" s="4" t="s">
        <v>32</v>
      </c>
      <c r="P104" s="4" t="s">
        <v>33</v>
      </c>
      <c r="Q104" s="4">
        <v>0</v>
      </c>
      <c r="R104" s="8">
        <v>45340.0000115741</v>
      </c>
      <c r="S104" s="6">
        <v>45355</v>
      </c>
      <c r="T104" s="4" t="s">
        <v>34</v>
      </c>
      <c r="U104" s="4">
        <v>414.24</v>
      </c>
      <c r="V104" s="4">
        <v>0</v>
      </c>
      <c r="W104" s="4">
        <v>0</v>
      </c>
      <c r="X104" s="4" t="s">
        <v>534</v>
      </c>
      <c r="Y104" s="4" t="s">
        <v>535</v>
      </c>
    </row>
    <row r="105" s="4" customFormat="1" spans="1:25">
      <c r="A105" s="4" t="s">
        <v>536</v>
      </c>
      <c r="B105" s="4" t="s">
        <v>26</v>
      </c>
      <c r="C105" s="4" t="s">
        <v>27</v>
      </c>
      <c r="D105" s="4" t="s">
        <v>410</v>
      </c>
      <c r="E105" s="4" t="s">
        <v>537</v>
      </c>
      <c r="F105" s="6">
        <v>45346</v>
      </c>
      <c r="G105" s="6">
        <v>45350</v>
      </c>
      <c r="H105" s="4">
        <v>1</v>
      </c>
      <c r="I105" s="4">
        <v>4</v>
      </c>
      <c r="J105" s="4">
        <v>4</v>
      </c>
      <c r="K105" s="4" t="s">
        <v>30</v>
      </c>
      <c r="L105" s="4">
        <v>1330.72</v>
      </c>
      <c r="M105" s="4">
        <v>1330.72</v>
      </c>
      <c r="N105" s="4" t="s">
        <v>538</v>
      </c>
      <c r="O105" s="4" t="s">
        <v>32</v>
      </c>
      <c r="P105" s="4" t="s">
        <v>33</v>
      </c>
      <c r="Q105" s="4">
        <v>0</v>
      </c>
      <c r="R105" s="8">
        <v>45340</v>
      </c>
      <c r="S105" s="6">
        <v>45355</v>
      </c>
      <c r="T105" s="4" t="s">
        <v>34</v>
      </c>
      <c r="U105" s="4">
        <v>1330.72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287</v>
      </c>
      <c r="B106" s="4" t="s">
        <v>26</v>
      </c>
      <c r="C106" s="4" t="s">
        <v>142</v>
      </c>
      <c r="D106" s="4" t="s">
        <v>288</v>
      </c>
      <c r="E106" s="4" t="s">
        <v>289</v>
      </c>
      <c r="F106" s="6">
        <v>45352</v>
      </c>
      <c r="G106" s="6">
        <v>45353</v>
      </c>
      <c r="H106" s="4">
        <v>1</v>
      </c>
      <c r="I106" s="4">
        <v>1</v>
      </c>
      <c r="J106" s="4">
        <v>1</v>
      </c>
      <c r="K106" s="4" t="s">
        <v>30</v>
      </c>
      <c r="L106" s="4">
        <v>-213.27</v>
      </c>
      <c r="M106" s="4">
        <v>-213.27</v>
      </c>
      <c r="N106" s="4" t="s">
        <v>290</v>
      </c>
      <c r="O106" s="4" t="s">
        <v>32</v>
      </c>
      <c r="P106" s="4" t="s">
        <v>33</v>
      </c>
      <c r="Q106" s="4">
        <v>0</v>
      </c>
      <c r="R106" s="8">
        <v>45321</v>
      </c>
      <c r="S106" s="6">
        <v>45355</v>
      </c>
      <c r="T106" s="4" t="s">
        <v>34</v>
      </c>
      <c r="U106" s="4">
        <v>-213.27</v>
      </c>
      <c r="V106" s="4">
        <v>0</v>
      </c>
      <c r="W106" s="4">
        <v>0</v>
      </c>
      <c r="X106" s="4" t="s">
        <v>291</v>
      </c>
      <c r="Y106" s="4" t="s">
        <v>292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525</v>
      </c>
      <c r="E107" s="4" t="s">
        <v>526</v>
      </c>
      <c r="F107" s="6">
        <v>45349</v>
      </c>
      <c r="G107" s="6">
        <v>45351</v>
      </c>
      <c r="H107" s="4">
        <v>1</v>
      </c>
      <c r="I107" s="4">
        <v>2</v>
      </c>
      <c r="J107" s="4">
        <v>2</v>
      </c>
      <c r="K107" s="4" t="s">
        <v>30</v>
      </c>
      <c r="L107" s="4">
        <v>220.68</v>
      </c>
      <c r="M107" s="4">
        <v>220.68</v>
      </c>
      <c r="N107" s="4" t="s">
        <v>542</v>
      </c>
      <c r="O107" s="4" t="s">
        <v>32</v>
      </c>
      <c r="P107" s="4" t="s">
        <v>33</v>
      </c>
      <c r="Q107" s="4">
        <v>0</v>
      </c>
      <c r="R107" s="8">
        <v>45340.0000115741</v>
      </c>
      <c r="S107" s="6">
        <v>45355</v>
      </c>
      <c r="T107" s="4" t="s">
        <v>34</v>
      </c>
      <c r="U107" s="4">
        <v>220.68</v>
      </c>
      <c r="V107" s="4">
        <v>0</v>
      </c>
      <c r="W107" s="4">
        <v>0</v>
      </c>
      <c r="X107" s="4" t="s">
        <v>543</v>
      </c>
      <c r="Y107" s="4" t="s">
        <v>544</v>
      </c>
    </row>
    <row r="108" s="4" customFormat="1" spans="1:25">
      <c r="A108" s="4" t="s">
        <v>545</v>
      </c>
      <c r="B108" s="4" t="s">
        <v>26</v>
      </c>
      <c r="C108" s="4" t="s">
        <v>27</v>
      </c>
      <c r="D108" s="4" t="s">
        <v>366</v>
      </c>
      <c r="E108" s="4" t="s">
        <v>458</v>
      </c>
      <c r="F108" s="6">
        <v>45351</v>
      </c>
      <c r="G108" s="6">
        <v>45352</v>
      </c>
      <c r="H108" s="4">
        <v>1</v>
      </c>
      <c r="I108" s="4">
        <v>1</v>
      </c>
      <c r="J108" s="4">
        <v>1</v>
      </c>
      <c r="K108" s="4" t="s">
        <v>30</v>
      </c>
      <c r="L108" s="4">
        <v>96.5</v>
      </c>
      <c r="M108" s="4">
        <v>96.5</v>
      </c>
      <c r="N108" s="4" t="s">
        <v>546</v>
      </c>
      <c r="O108" s="4" t="s">
        <v>32</v>
      </c>
      <c r="P108" s="4" t="s">
        <v>33</v>
      </c>
      <c r="Q108" s="4">
        <v>0</v>
      </c>
      <c r="R108" s="8">
        <v>45341.0000115741</v>
      </c>
      <c r="S108" s="6">
        <v>45355</v>
      </c>
      <c r="T108" s="4" t="s">
        <v>34</v>
      </c>
      <c r="U108" s="4">
        <v>96.5</v>
      </c>
      <c r="V108" s="4">
        <v>0</v>
      </c>
      <c r="W108" s="4">
        <v>0</v>
      </c>
      <c r="X108" s="4" t="s">
        <v>547</v>
      </c>
      <c r="Y108" s="4" t="s">
        <v>548</v>
      </c>
    </row>
    <row r="109" s="4" customFormat="1" spans="1:25">
      <c r="A109" s="4" t="s">
        <v>549</v>
      </c>
      <c r="B109" s="4" t="s">
        <v>26</v>
      </c>
      <c r="C109" s="4" t="s">
        <v>27</v>
      </c>
      <c r="D109" s="4" t="s">
        <v>490</v>
      </c>
      <c r="E109" s="4" t="s">
        <v>550</v>
      </c>
      <c r="F109" s="6">
        <v>45347</v>
      </c>
      <c r="G109" s="6">
        <v>45349</v>
      </c>
      <c r="H109" s="4">
        <v>1</v>
      </c>
      <c r="I109" s="4">
        <v>2</v>
      </c>
      <c r="J109" s="4">
        <v>2</v>
      </c>
      <c r="K109" s="4" t="s">
        <v>30</v>
      </c>
      <c r="L109" s="4">
        <v>445.18</v>
      </c>
      <c r="M109" s="4">
        <v>445.18</v>
      </c>
      <c r="N109" s="4" t="s">
        <v>551</v>
      </c>
      <c r="O109" s="4" t="s">
        <v>32</v>
      </c>
      <c r="P109" s="4" t="s">
        <v>33</v>
      </c>
      <c r="Q109" s="4">
        <v>0</v>
      </c>
      <c r="R109" s="8">
        <v>45341.0000115741</v>
      </c>
      <c r="S109" s="6">
        <v>45355</v>
      </c>
      <c r="T109" s="4" t="s">
        <v>34</v>
      </c>
      <c r="U109" s="4">
        <v>445.18</v>
      </c>
      <c r="V109" s="4">
        <v>0</v>
      </c>
      <c r="W109" s="4">
        <v>0</v>
      </c>
      <c r="X109" s="4" t="s">
        <v>552</v>
      </c>
      <c r="Y109" s="4" t="s">
        <v>553</v>
      </c>
    </row>
    <row r="110" s="4" customFormat="1" spans="1:25">
      <c r="A110" s="4" t="s">
        <v>554</v>
      </c>
      <c r="B110" s="4" t="s">
        <v>26</v>
      </c>
      <c r="C110" s="4" t="s">
        <v>27</v>
      </c>
      <c r="D110" s="4" t="s">
        <v>555</v>
      </c>
      <c r="E110" s="4" t="s">
        <v>556</v>
      </c>
      <c r="F110" s="6">
        <v>45345</v>
      </c>
      <c r="G110" s="6">
        <v>45348</v>
      </c>
      <c r="H110" s="4">
        <v>1</v>
      </c>
      <c r="I110" s="4">
        <v>3</v>
      </c>
      <c r="J110" s="4">
        <v>3</v>
      </c>
      <c r="K110" s="4" t="s">
        <v>30</v>
      </c>
      <c r="L110" s="4">
        <v>258.63</v>
      </c>
      <c r="M110" s="4">
        <v>258.63</v>
      </c>
      <c r="N110" s="4" t="s">
        <v>557</v>
      </c>
      <c r="O110" s="4" t="s">
        <v>32</v>
      </c>
      <c r="P110" s="4" t="s">
        <v>33</v>
      </c>
      <c r="Q110" s="4">
        <v>0</v>
      </c>
      <c r="R110" s="8">
        <v>45341</v>
      </c>
      <c r="S110" s="6">
        <v>45355</v>
      </c>
      <c r="T110" s="4" t="s">
        <v>34</v>
      </c>
      <c r="U110" s="4">
        <v>258.63</v>
      </c>
      <c r="V110" s="4">
        <v>0</v>
      </c>
      <c r="W110" s="4">
        <v>0</v>
      </c>
      <c r="X110" s="4" t="s">
        <v>558</v>
      </c>
      <c r="Y110" s="4" t="s">
        <v>558</v>
      </c>
    </row>
    <row r="111" s="4" customFormat="1" spans="1:25">
      <c r="A111" s="4" t="s">
        <v>559</v>
      </c>
      <c r="B111" s="4" t="s">
        <v>26</v>
      </c>
      <c r="C111" s="4" t="s">
        <v>27</v>
      </c>
      <c r="D111" s="4" t="s">
        <v>445</v>
      </c>
      <c r="E111" s="4" t="s">
        <v>560</v>
      </c>
      <c r="F111" s="6">
        <v>45348</v>
      </c>
      <c r="G111" s="6">
        <v>45350</v>
      </c>
      <c r="H111" s="4">
        <v>1</v>
      </c>
      <c r="I111" s="4">
        <v>2</v>
      </c>
      <c r="J111" s="4">
        <v>2</v>
      </c>
      <c r="K111" s="4" t="s">
        <v>30</v>
      </c>
      <c r="L111" s="4">
        <v>409.14</v>
      </c>
      <c r="M111" s="4">
        <v>409.14</v>
      </c>
      <c r="N111" s="4" t="s">
        <v>561</v>
      </c>
      <c r="O111" s="4" t="s">
        <v>32</v>
      </c>
      <c r="P111" s="4" t="s">
        <v>33</v>
      </c>
      <c r="Q111" s="4">
        <v>0</v>
      </c>
      <c r="R111" s="8">
        <v>45341.0000115741</v>
      </c>
      <c r="S111" s="6">
        <v>45355</v>
      </c>
      <c r="T111" s="4" t="s">
        <v>34</v>
      </c>
      <c r="U111" s="4">
        <v>409.14</v>
      </c>
      <c r="V111" s="4">
        <v>0</v>
      </c>
      <c r="W111" s="4">
        <v>0</v>
      </c>
      <c r="X111" s="4" t="s">
        <v>562</v>
      </c>
      <c r="Y111" s="4" t="s">
        <v>563</v>
      </c>
    </row>
    <row r="112" s="4" customFormat="1" spans="1:25">
      <c r="A112" s="4" t="s">
        <v>564</v>
      </c>
      <c r="B112" s="4" t="s">
        <v>26</v>
      </c>
      <c r="C112" s="4" t="s">
        <v>27</v>
      </c>
      <c r="D112" s="4" t="s">
        <v>322</v>
      </c>
      <c r="E112" s="4" t="s">
        <v>323</v>
      </c>
      <c r="F112" s="6">
        <v>45350</v>
      </c>
      <c r="G112" s="6">
        <v>45352</v>
      </c>
      <c r="H112" s="4">
        <v>1</v>
      </c>
      <c r="I112" s="4">
        <v>2</v>
      </c>
      <c r="J112" s="4">
        <v>2</v>
      </c>
      <c r="K112" s="4" t="s">
        <v>30</v>
      </c>
      <c r="L112" s="4">
        <v>191.26</v>
      </c>
      <c r="M112" s="4">
        <v>191.26</v>
      </c>
      <c r="N112" s="4" t="s">
        <v>565</v>
      </c>
      <c r="O112" s="4" t="s">
        <v>32</v>
      </c>
      <c r="P112" s="4" t="s">
        <v>33</v>
      </c>
      <c r="Q112" s="4">
        <v>0</v>
      </c>
      <c r="R112" s="8">
        <v>45342</v>
      </c>
      <c r="S112" s="6">
        <v>45355</v>
      </c>
      <c r="T112" s="4" t="s">
        <v>34</v>
      </c>
      <c r="U112" s="4">
        <v>191.26</v>
      </c>
      <c r="V112" s="4">
        <v>0</v>
      </c>
      <c r="W112" s="4">
        <v>0</v>
      </c>
      <c r="X112" s="4" t="s">
        <v>566</v>
      </c>
      <c r="Y112" s="4" t="s">
        <v>567</v>
      </c>
    </row>
    <row r="113" s="4" customFormat="1" spans="1:25">
      <c r="A113" s="4" t="s">
        <v>568</v>
      </c>
      <c r="B113" s="4" t="s">
        <v>26</v>
      </c>
      <c r="C113" s="4" t="s">
        <v>27</v>
      </c>
      <c r="D113" s="4" t="s">
        <v>404</v>
      </c>
      <c r="E113" s="4" t="s">
        <v>405</v>
      </c>
      <c r="F113" s="6">
        <v>45350</v>
      </c>
      <c r="G113" s="6">
        <v>45354</v>
      </c>
      <c r="H113" s="4">
        <v>1</v>
      </c>
      <c r="I113" s="4">
        <v>4</v>
      </c>
      <c r="J113" s="4">
        <v>4</v>
      </c>
      <c r="K113" s="4" t="s">
        <v>30</v>
      </c>
      <c r="L113" s="4">
        <v>185.86</v>
      </c>
      <c r="M113" s="4">
        <v>185.86</v>
      </c>
      <c r="N113" s="4" t="s">
        <v>569</v>
      </c>
      <c r="O113" s="4" t="s">
        <v>32</v>
      </c>
      <c r="P113" s="4" t="s">
        <v>33</v>
      </c>
      <c r="Q113" s="4">
        <v>0</v>
      </c>
      <c r="R113" s="8">
        <v>45342</v>
      </c>
      <c r="S113" s="6">
        <v>45355</v>
      </c>
      <c r="T113" s="4" t="s">
        <v>34</v>
      </c>
      <c r="U113" s="4">
        <v>185.86</v>
      </c>
      <c r="V113" s="4">
        <v>0</v>
      </c>
      <c r="W113" s="4">
        <v>0</v>
      </c>
      <c r="X113" s="4" t="s">
        <v>570</v>
      </c>
      <c r="Y113" s="4" t="s">
        <v>60</v>
      </c>
    </row>
    <row r="114" s="4" customFormat="1" spans="1:25">
      <c r="A114" s="4" t="s">
        <v>571</v>
      </c>
      <c r="B114" s="4" t="s">
        <v>26</v>
      </c>
      <c r="C114" s="4" t="s">
        <v>27</v>
      </c>
      <c r="D114" s="4" t="s">
        <v>288</v>
      </c>
      <c r="E114" s="4" t="s">
        <v>289</v>
      </c>
      <c r="F114" s="6">
        <v>45352</v>
      </c>
      <c r="G114" s="6">
        <v>45353</v>
      </c>
      <c r="H114" s="4">
        <v>1</v>
      </c>
      <c r="I114" s="4">
        <v>1</v>
      </c>
      <c r="J114" s="4">
        <v>1</v>
      </c>
      <c r="K114" s="4" t="s">
        <v>30</v>
      </c>
      <c r="L114" s="4">
        <v>264.29</v>
      </c>
      <c r="M114" s="4">
        <v>264.29</v>
      </c>
      <c r="N114" s="4" t="s">
        <v>572</v>
      </c>
      <c r="O114" s="4" t="s">
        <v>32</v>
      </c>
      <c r="P114" s="4" t="s">
        <v>33</v>
      </c>
      <c r="Q114" s="4">
        <v>0</v>
      </c>
      <c r="R114" s="8">
        <v>45342.0000115741</v>
      </c>
      <c r="S114" s="6">
        <v>45355</v>
      </c>
      <c r="T114" s="4" t="s">
        <v>34</v>
      </c>
      <c r="U114" s="4">
        <v>264.29</v>
      </c>
      <c r="V114" s="4">
        <v>0</v>
      </c>
      <c r="W114" s="4">
        <v>0</v>
      </c>
      <c r="X114" s="4" t="s">
        <v>573</v>
      </c>
      <c r="Y114" s="4" t="s">
        <v>574</v>
      </c>
    </row>
    <row r="115" s="4" customFormat="1" spans="1:25">
      <c r="A115" s="4" t="s">
        <v>575</v>
      </c>
      <c r="B115" s="4" t="s">
        <v>26</v>
      </c>
      <c r="C115" s="4" t="s">
        <v>27</v>
      </c>
      <c r="D115" s="4" t="s">
        <v>366</v>
      </c>
      <c r="E115" s="4" t="s">
        <v>431</v>
      </c>
      <c r="F115" s="6">
        <v>45352</v>
      </c>
      <c r="G115" s="6">
        <v>45354</v>
      </c>
      <c r="H115" s="4">
        <v>1</v>
      </c>
      <c r="I115" s="4">
        <v>2</v>
      </c>
      <c r="J115" s="4">
        <v>2</v>
      </c>
      <c r="K115" s="4" t="s">
        <v>30</v>
      </c>
      <c r="L115" s="4">
        <v>264.98</v>
      </c>
      <c r="M115" s="4">
        <v>264.98</v>
      </c>
      <c r="N115" s="4" t="s">
        <v>576</v>
      </c>
      <c r="O115" s="4" t="s">
        <v>32</v>
      </c>
      <c r="P115" s="4" t="s">
        <v>33</v>
      </c>
      <c r="Q115" s="4">
        <v>0</v>
      </c>
      <c r="R115" s="8">
        <v>45342</v>
      </c>
      <c r="S115" s="6">
        <v>45355</v>
      </c>
      <c r="T115" s="4" t="s">
        <v>34</v>
      </c>
      <c r="U115" s="4">
        <v>264.98</v>
      </c>
      <c r="V115" s="4">
        <v>0</v>
      </c>
      <c r="W115" s="4">
        <v>0</v>
      </c>
      <c r="X115" s="4" t="s">
        <v>577</v>
      </c>
      <c r="Y115" s="4" t="s">
        <v>578</v>
      </c>
    </row>
    <row r="116" s="4" customFormat="1" spans="1:25">
      <c r="A116" s="4" t="s">
        <v>568</v>
      </c>
      <c r="B116" s="4" t="s">
        <v>26</v>
      </c>
      <c r="C116" s="4" t="s">
        <v>142</v>
      </c>
      <c r="D116" s="4" t="s">
        <v>404</v>
      </c>
      <c r="E116" s="4" t="s">
        <v>405</v>
      </c>
      <c r="F116" s="6">
        <v>45350</v>
      </c>
      <c r="G116" s="6">
        <v>45354</v>
      </c>
      <c r="H116" s="4">
        <v>1</v>
      </c>
      <c r="I116" s="4">
        <v>4</v>
      </c>
      <c r="J116" s="4">
        <v>4</v>
      </c>
      <c r="K116" s="4" t="s">
        <v>30</v>
      </c>
      <c r="L116" s="4">
        <v>-185.86</v>
      </c>
      <c r="M116" s="4">
        <v>-185.86</v>
      </c>
      <c r="N116" s="4" t="s">
        <v>569</v>
      </c>
      <c r="O116" s="4" t="s">
        <v>32</v>
      </c>
      <c r="P116" s="4" t="s">
        <v>33</v>
      </c>
      <c r="Q116" s="4">
        <v>0</v>
      </c>
      <c r="R116" s="8">
        <v>45342</v>
      </c>
      <c r="S116" s="6">
        <v>45355</v>
      </c>
      <c r="T116" s="4" t="s">
        <v>34</v>
      </c>
      <c r="U116" s="4">
        <v>-185.86</v>
      </c>
      <c r="V116" s="4">
        <v>0</v>
      </c>
      <c r="W116" s="4">
        <v>0</v>
      </c>
      <c r="X116" s="4" t="s">
        <v>570</v>
      </c>
      <c r="Y116" s="4" t="s">
        <v>60</v>
      </c>
    </row>
    <row r="117" s="4" customFormat="1" spans="1:25">
      <c r="A117" s="4" t="s">
        <v>568</v>
      </c>
      <c r="B117" s="4" t="s">
        <v>26</v>
      </c>
      <c r="C117" s="4" t="s">
        <v>579</v>
      </c>
      <c r="D117" s="4" t="s">
        <v>404</v>
      </c>
      <c r="E117" s="4" t="s">
        <v>405</v>
      </c>
      <c r="F117" s="6">
        <v>45350</v>
      </c>
      <c r="G117" s="6">
        <v>45354</v>
      </c>
      <c r="H117" s="4">
        <v>1</v>
      </c>
      <c r="I117" s="4">
        <v>4</v>
      </c>
      <c r="J117" s="4">
        <v>4</v>
      </c>
      <c r="K117" s="4" t="s">
        <v>30</v>
      </c>
      <c r="L117" s="4">
        <v>55.76</v>
      </c>
      <c r="M117" s="4">
        <v>55.76</v>
      </c>
      <c r="N117" s="4" t="s">
        <v>569</v>
      </c>
      <c r="O117" s="4" t="s">
        <v>32</v>
      </c>
      <c r="P117" s="4" t="s">
        <v>33</v>
      </c>
      <c r="Q117" s="4">
        <v>0</v>
      </c>
      <c r="R117" s="8">
        <v>45342.5373611111</v>
      </c>
      <c r="S117" s="6">
        <v>45355</v>
      </c>
      <c r="T117" s="4" t="s">
        <v>34</v>
      </c>
      <c r="U117" s="4">
        <v>55.76</v>
      </c>
      <c r="V117" s="4">
        <v>0</v>
      </c>
      <c r="W117" s="4">
        <v>0</v>
      </c>
      <c r="X117" s="4" t="s">
        <v>570</v>
      </c>
      <c r="Y117" s="4" t="s">
        <v>60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490</v>
      </c>
      <c r="E118" s="4" t="s">
        <v>550</v>
      </c>
      <c r="F118" s="6">
        <v>45348</v>
      </c>
      <c r="G118" s="6">
        <v>45349</v>
      </c>
      <c r="H118" s="4">
        <v>1</v>
      </c>
      <c r="I118" s="4">
        <v>1</v>
      </c>
      <c r="J118" s="4">
        <v>1</v>
      </c>
      <c r="K118" s="4" t="s">
        <v>30</v>
      </c>
      <c r="L118" s="4">
        <v>222.3</v>
      </c>
      <c r="M118" s="4">
        <v>222.3</v>
      </c>
      <c r="N118" s="4" t="s">
        <v>581</v>
      </c>
      <c r="O118" s="4" t="s">
        <v>32</v>
      </c>
      <c r="P118" s="4" t="s">
        <v>33</v>
      </c>
      <c r="Q118" s="4">
        <v>0</v>
      </c>
      <c r="R118" s="8">
        <v>45342.0000115741</v>
      </c>
      <c r="S118" s="6">
        <v>45355</v>
      </c>
      <c r="T118" s="4" t="s">
        <v>34</v>
      </c>
      <c r="U118" s="4">
        <v>222.3</v>
      </c>
      <c r="V118" s="4">
        <v>0</v>
      </c>
      <c r="W118" s="4">
        <v>0</v>
      </c>
      <c r="X118" s="4" t="s">
        <v>582</v>
      </c>
      <c r="Y118" s="4" t="s">
        <v>583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250</v>
      </c>
      <c r="E119" s="4" t="s">
        <v>251</v>
      </c>
      <c r="F119" s="6">
        <v>45348</v>
      </c>
      <c r="G119" s="6">
        <v>45350</v>
      </c>
      <c r="H119" s="4">
        <v>1</v>
      </c>
      <c r="I119" s="4">
        <v>2</v>
      </c>
      <c r="J119" s="4">
        <v>2</v>
      </c>
      <c r="K119" s="4" t="s">
        <v>30</v>
      </c>
      <c r="L119" s="4">
        <v>156.6</v>
      </c>
      <c r="M119" s="4">
        <v>156.6</v>
      </c>
      <c r="N119" s="4" t="s">
        <v>585</v>
      </c>
      <c r="O119" s="4" t="s">
        <v>32</v>
      </c>
      <c r="P119" s="4" t="s">
        <v>33</v>
      </c>
      <c r="Q119" s="4">
        <v>0</v>
      </c>
      <c r="R119" s="8">
        <v>45342</v>
      </c>
      <c r="S119" s="6">
        <v>45355</v>
      </c>
      <c r="T119" s="4" t="s">
        <v>34</v>
      </c>
      <c r="U119" s="4">
        <v>156.6</v>
      </c>
      <c r="V119" s="4">
        <v>0</v>
      </c>
      <c r="W119" s="4">
        <v>0</v>
      </c>
      <c r="X119" s="4" t="s">
        <v>586</v>
      </c>
      <c r="Y119" s="4" t="s">
        <v>587</v>
      </c>
    </row>
    <row r="120" s="4" customFormat="1" spans="1:25">
      <c r="A120" s="4" t="s">
        <v>588</v>
      </c>
      <c r="B120" s="4" t="s">
        <v>26</v>
      </c>
      <c r="C120" s="4" t="s">
        <v>27</v>
      </c>
      <c r="D120" s="4" t="s">
        <v>589</v>
      </c>
      <c r="E120" s="4" t="s">
        <v>590</v>
      </c>
      <c r="F120" s="6">
        <v>45352</v>
      </c>
      <c r="G120" s="6">
        <v>45354</v>
      </c>
      <c r="H120" s="4">
        <v>1</v>
      </c>
      <c r="I120" s="4">
        <v>2</v>
      </c>
      <c r="J120" s="4">
        <v>2</v>
      </c>
      <c r="K120" s="4" t="s">
        <v>30</v>
      </c>
      <c r="L120" s="4">
        <v>283.82</v>
      </c>
      <c r="M120" s="4">
        <v>283.82</v>
      </c>
      <c r="N120" s="4" t="s">
        <v>591</v>
      </c>
      <c r="O120" s="4" t="s">
        <v>32</v>
      </c>
      <c r="P120" s="4" t="s">
        <v>33</v>
      </c>
      <c r="Q120" s="4">
        <v>0</v>
      </c>
      <c r="R120" s="8">
        <v>45342.0000115741</v>
      </c>
      <c r="S120" s="6">
        <v>45355</v>
      </c>
      <c r="T120" s="4" t="s">
        <v>34</v>
      </c>
      <c r="U120" s="4">
        <v>283.82</v>
      </c>
      <c r="V120" s="4">
        <v>0</v>
      </c>
      <c r="W120" s="4">
        <v>0</v>
      </c>
      <c r="X120" s="4" t="s">
        <v>592</v>
      </c>
      <c r="Y120" s="4" t="s">
        <v>593</v>
      </c>
    </row>
    <row r="121" s="4" customFormat="1" spans="1:25">
      <c r="A121" s="4" t="s">
        <v>594</v>
      </c>
      <c r="B121" s="4" t="s">
        <v>26</v>
      </c>
      <c r="C121" s="4" t="s">
        <v>27</v>
      </c>
      <c r="D121" s="4" t="s">
        <v>410</v>
      </c>
      <c r="E121" s="4" t="s">
        <v>537</v>
      </c>
      <c r="F121" s="6">
        <v>45346</v>
      </c>
      <c r="G121" s="6">
        <v>45350</v>
      </c>
      <c r="H121" s="4">
        <v>1</v>
      </c>
      <c r="I121" s="4">
        <v>4</v>
      </c>
      <c r="J121" s="4">
        <v>4</v>
      </c>
      <c r="K121" s="4" t="s">
        <v>30</v>
      </c>
      <c r="L121" s="4">
        <v>1323.24</v>
      </c>
      <c r="M121" s="4">
        <v>1323.24</v>
      </c>
      <c r="N121" s="4" t="s">
        <v>595</v>
      </c>
      <c r="O121" s="4" t="s">
        <v>32</v>
      </c>
      <c r="P121" s="4" t="s">
        <v>33</v>
      </c>
      <c r="Q121" s="4">
        <v>0</v>
      </c>
      <c r="R121" s="8">
        <v>45342.0000115741</v>
      </c>
      <c r="S121" s="6">
        <v>45355</v>
      </c>
      <c r="T121" s="4" t="s">
        <v>34</v>
      </c>
      <c r="U121" s="4">
        <v>1323.24</v>
      </c>
      <c r="V121" s="4">
        <v>0</v>
      </c>
      <c r="W121" s="4">
        <v>0</v>
      </c>
      <c r="X121" s="4" t="s">
        <v>596</v>
      </c>
      <c r="Y121" s="4" t="s">
        <v>597</v>
      </c>
    </row>
    <row r="122" s="4" customFormat="1" spans="1:25">
      <c r="A122" s="4" t="s">
        <v>598</v>
      </c>
      <c r="B122" s="4" t="s">
        <v>26</v>
      </c>
      <c r="C122" s="4" t="s">
        <v>27</v>
      </c>
      <c r="D122" s="4" t="s">
        <v>599</v>
      </c>
      <c r="E122" s="4" t="s">
        <v>600</v>
      </c>
      <c r="F122" s="6">
        <v>45347</v>
      </c>
      <c r="G122" s="6">
        <v>45349</v>
      </c>
      <c r="H122" s="4">
        <v>1</v>
      </c>
      <c r="I122" s="4">
        <v>2</v>
      </c>
      <c r="J122" s="4">
        <v>2</v>
      </c>
      <c r="K122" s="4" t="s">
        <v>30</v>
      </c>
      <c r="L122" s="4">
        <v>224.74</v>
      </c>
      <c r="M122" s="4">
        <v>224.74</v>
      </c>
      <c r="N122" s="4" t="s">
        <v>601</v>
      </c>
      <c r="O122" s="4" t="s">
        <v>32</v>
      </c>
      <c r="P122" s="4" t="s">
        <v>33</v>
      </c>
      <c r="Q122" s="4">
        <v>0</v>
      </c>
      <c r="R122" s="8">
        <v>45343.0000115741</v>
      </c>
      <c r="S122" s="6">
        <v>45355</v>
      </c>
      <c r="T122" s="4" t="s">
        <v>34</v>
      </c>
      <c r="U122" s="4">
        <v>224.74</v>
      </c>
      <c r="V122" s="4">
        <v>0</v>
      </c>
      <c r="W122" s="4">
        <v>0</v>
      </c>
      <c r="X122" s="4" t="s">
        <v>602</v>
      </c>
      <c r="Y122" s="4" t="s">
        <v>603</v>
      </c>
    </row>
    <row r="123" s="4" customFormat="1" spans="1:25">
      <c r="A123" s="4" t="s">
        <v>204</v>
      </c>
      <c r="B123" s="4" t="s">
        <v>26</v>
      </c>
      <c r="C123" s="4" t="s">
        <v>142</v>
      </c>
      <c r="D123" s="4" t="s">
        <v>205</v>
      </c>
      <c r="E123" s="4" t="s">
        <v>206</v>
      </c>
      <c r="F123" s="6">
        <v>45345</v>
      </c>
      <c r="G123" s="6">
        <v>45348</v>
      </c>
      <c r="H123" s="4">
        <v>1</v>
      </c>
      <c r="I123" s="4">
        <v>3</v>
      </c>
      <c r="J123" s="4">
        <v>3</v>
      </c>
      <c r="K123" s="4" t="s">
        <v>30</v>
      </c>
      <c r="L123" s="4">
        <v>-193.98</v>
      </c>
      <c r="M123" s="4">
        <v>-193.98</v>
      </c>
      <c r="N123" s="4" t="s">
        <v>207</v>
      </c>
      <c r="O123" s="4" t="s">
        <v>32</v>
      </c>
      <c r="P123" s="4" t="s">
        <v>33</v>
      </c>
      <c r="Q123" s="4">
        <v>0</v>
      </c>
      <c r="R123" s="8">
        <v>45316.0000115741</v>
      </c>
      <c r="S123" s="6">
        <v>45355</v>
      </c>
      <c r="T123" s="4" t="s">
        <v>34</v>
      </c>
      <c r="U123" s="4">
        <v>-193.98</v>
      </c>
      <c r="V123" s="4">
        <v>0</v>
      </c>
      <c r="W123" s="4">
        <v>0</v>
      </c>
      <c r="X123" s="4" t="s">
        <v>208</v>
      </c>
      <c r="Y123" s="4" t="s">
        <v>209</v>
      </c>
    </row>
    <row r="124" s="4" customFormat="1" spans="1:25">
      <c r="A124" s="4" t="s">
        <v>604</v>
      </c>
      <c r="B124" s="4" t="s">
        <v>26</v>
      </c>
      <c r="C124" s="4" t="s">
        <v>27</v>
      </c>
      <c r="D124" s="4" t="s">
        <v>250</v>
      </c>
      <c r="E124" s="4" t="s">
        <v>332</v>
      </c>
      <c r="F124" s="6">
        <v>45348</v>
      </c>
      <c r="G124" s="6">
        <v>45349</v>
      </c>
      <c r="H124" s="4">
        <v>1</v>
      </c>
      <c r="I124" s="4">
        <v>1</v>
      </c>
      <c r="J124" s="4">
        <v>1</v>
      </c>
      <c r="K124" s="4" t="s">
        <v>30</v>
      </c>
      <c r="L124" s="4">
        <v>88.93</v>
      </c>
      <c r="M124" s="4">
        <v>88.93</v>
      </c>
      <c r="N124" s="4" t="s">
        <v>605</v>
      </c>
      <c r="O124" s="4" t="s">
        <v>32</v>
      </c>
      <c r="P124" s="4" t="s">
        <v>33</v>
      </c>
      <c r="Q124" s="4">
        <v>0</v>
      </c>
      <c r="R124" s="8">
        <v>45344</v>
      </c>
      <c r="S124" s="6">
        <v>45355</v>
      </c>
      <c r="T124" s="4" t="s">
        <v>34</v>
      </c>
      <c r="U124" s="4">
        <v>88.93</v>
      </c>
      <c r="V124" s="4">
        <v>0</v>
      </c>
      <c r="W124" s="4">
        <v>0</v>
      </c>
      <c r="X124" s="4" t="s">
        <v>606</v>
      </c>
      <c r="Y124" s="4" t="s">
        <v>607</v>
      </c>
    </row>
    <row r="125" s="4" customFormat="1" spans="1:25">
      <c r="A125" s="4" t="s">
        <v>608</v>
      </c>
      <c r="B125" s="4" t="s">
        <v>26</v>
      </c>
      <c r="C125" s="4" t="s">
        <v>27</v>
      </c>
      <c r="D125" s="4" t="s">
        <v>609</v>
      </c>
      <c r="E125" s="4" t="s">
        <v>610</v>
      </c>
      <c r="F125" s="6">
        <v>45347</v>
      </c>
      <c r="G125" s="6">
        <v>45349</v>
      </c>
      <c r="H125" s="4">
        <v>1</v>
      </c>
      <c r="I125" s="4">
        <v>2</v>
      </c>
      <c r="J125" s="4">
        <v>2</v>
      </c>
      <c r="K125" s="4" t="s">
        <v>30</v>
      </c>
      <c r="L125" s="4">
        <v>92.96</v>
      </c>
      <c r="M125" s="4">
        <v>92.96</v>
      </c>
      <c r="N125" s="4" t="s">
        <v>611</v>
      </c>
      <c r="O125" s="4" t="s">
        <v>32</v>
      </c>
      <c r="P125" s="4" t="s">
        <v>33</v>
      </c>
      <c r="Q125" s="4">
        <v>0</v>
      </c>
      <c r="R125" s="8">
        <v>45344.0000115741</v>
      </c>
      <c r="S125" s="6">
        <v>45355</v>
      </c>
      <c r="T125" s="4" t="s">
        <v>34</v>
      </c>
      <c r="U125" s="4">
        <v>92.96</v>
      </c>
      <c r="V125" s="4">
        <v>0</v>
      </c>
      <c r="W125" s="4">
        <v>0</v>
      </c>
      <c r="X125" s="4" t="s">
        <v>612</v>
      </c>
      <c r="Y125" s="4" t="s">
        <v>613</v>
      </c>
    </row>
    <row r="126" s="4" customFormat="1" spans="1:25">
      <c r="A126" s="4" t="s">
        <v>614</v>
      </c>
      <c r="B126" s="4" t="s">
        <v>26</v>
      </c>
      <c r="C126" s="4" t="s">
        <v>27</v>
      </c>
      <c r="D126" s="4" t="s">
        <v>122</v>
      </c>
      <c r="E126" s="4" t="s">
        <v>615</v>
      </c>
      <c r="F126" s="6">
        <v>45349</v>
      </c>
      <c r="G126" s="6">
        <v>45353</v>
      </c>
      <c r="H126" s="4">
        <v>2</v>
      </c>
      <c r="I126" s="4">
        <v>4</v>
      </c>
      <c r="J126" s="4">
        <v>8</v>
      </c>
      <c r="K126" s="4" t="s">
        <v>30</v>
      </c>
      <c r="L126" s="4">
        <v>643.84</v>
      </c>
      <c r="M126" s="4">
        <v>643.84</v>
      </c>
      <c r="N126" s="4" t="s">
        <v>616</v>
      </c>
      <c r="O126" s="4" t="s">
        <v>32</v>
      </c>
      <c r="P126" s="4" t="s">
        <v>33</v>
      </c>
      <c r="Q126" s="4">
        <v>0</v>
      </c>
      <c r="R126" s="8">
        <v>45344.0000115741</v>
      </c>
      <c r="S126" s="6">
        <v>45355</v>
      </c>
      <c r="T126" s="4" t="s">
        <v>34</v>
      </c>
      <c r="U126" s="4">
        <v>643.84</v>
      </c>
      <c r="V126" s="4">
        <v>0</v>
      </c>
      <c r="W126" s="4">
        <v>0</v>
      </c>
      <c r="X126" s="4" t="s">
        <v>617</v>
      </c>
      <c r="Y126" s="4" t="s">
        <v>618</v>
      </c>
    </row>
    <row r="127" s="4" customFormat="1" spans="1:25">
      <c r="A127" s="4" t="s">
        <v>619</v>
      </c>
      <c r="B127" s="4" t="s">
        <v>26</v>
      </c>
      <c r="C127" s="4" t="s">
        <v>27</v>
      </c>
      <c r="D127" s="4" t="s">
        <v>620</v>
      </c>
      <c r="E127" s="4" t="s">
        <v>621</v>
      </c>
      <c r="F127" s="6">
        <v>45347</v>
      </c>
      <c r="G127" s="6">
        <v>45349</v>
      </c>
      <c r="H127" s="4">
        <v>1</v>
      </c>
      <c r="I127" s="4">
        <v>2</v>
      </c>
      <c r="J127" s="4">
        <v>2</v>
      </c>
      <c r="K127" s="4" t="s">
        <v>30</v>
      </c>
      <c r="L127" s="4">
        <v>155.68</v>
      </c>
      <c r="M127" s="4">
        <v>155.68</v>
      </c>
      <c r="N127" s="4" t="s">
        <v>622</v>
      </c>
      <c r="O127" s="4" t="s">
        <v>32</v>
      </c>
      <c r="P127" s="4" t="s">
        <v>33</v>
      </c>
      <c r="Q127" s="4">
        <v>0</v>
      </c>
      <c r="R127" s="8">
        <v>45344</v>
      </c>
      <c r="S127" s="6">
        <v>45355</v>
      </c>
      <c r="T127" s="4" t="s">
        <v>34</v>
      </c>
      <c r="U127" s="4">
        <v>155.68</v>
      </c>
      <c r="V127" s="4">
        <v>0</v>
      </c>
      <c r="W127" s="4">
        <v>0</v>
      </c>
      <c r="X127" s="4" t="s">
        <v>623</v>
      </c>
      <c r="Y127" s="4" t="s">
        <v>624</v>
      </c>
    </row>
    <row r="128" s="4" customFormat="1" spans="1:25">
      <c r="A128" s="4" t="s">
        <v>625</v>
      </c>
      <c r="B128" s="4" t="s">
        <v>26</v>
      </c>
      <c r="C128" s="4" t="s">
        <v>27</v>
      </c>
      <c r="D128" s="4" t="s">
        <v>626</v>
      </c>
      <c r="E128" s="4" t="s">
        <v>537</v>
      </c>
      <c r="F128" s="6">
        <v>45345</v>
      </c>
      <c r="G128" s="6">
        <v>45348</v>
      </c>
      <c r="H128" s="4">
        <v>2</v>
      </c>
      <c r="I128" s="4">
        <v>3</v>
      </c>
      <c r="J128" s="4">
        <v>6</v>
      </c>
      <c r="K128" s="4" t="s">
        <v>30</v>
      </c>
      <c r="L128" s="4">
        <v>1098.06</v>
      </c>
      <c r="M128" s="4">
        <v>1098.06</v>
      </c>
      <c r="N128" s="4" t="s">
        <v>627</v>
      </c>
      <c r="O128" s="4" t="s">
        <v>32</v>
      </c>
      <c r="P128" s="4" t="s">
        <v>33</v>
      </c>
      <c r="Q128" s="4">
        <v>0</v>
      </c>
      <c r="R128" s="8">
        <v>45344.0000115741</v>
      </c>
      <c r="S128" s="6">
        <v>45355</v>
      </c>
      <c r="T128" s="4" t="s">
        <v>34</v>
      </c>
      <c r="U128" s="4">
        <v>1098.06</v>
      </c>
      <c r="V128" s="4">
        <v>0</v>
      </c>
      <c r="W128" s="4">
        <v>0</v>
      </c>
      <c r="X128" s="4" t="s">
        <v>628</v>
      </c>
      <c r="Y128" s="4" t="s">
        <v>629</v>
      </c>
    </row>
    <row r="129" s="4" customFormat="1" spans="1:25">
      <c r="A129" s="4" t="s">
        <v>630</v>
      </c>
      <c r="B129" s="4" t="s">
        <v>26</v>
      </c>
      <c r="C129" s="4" t="s">
        <v>27</v>
      </c>
      <c r="D129" s="4" t="s">
        <v>631</v>
      </c>
      <c r="E129" s="4" t="s">
        <v>632</v>
      </c>
      <c r="F129" s="6">
        <v>45346</v>
      </c>
      <c r="G129" s="6">
        <v>45348</v>
      </c>
      <c r="H129" s="4">
        <v>1</v>
      </c>
      <c r="I129" s="4">
        <v>2</v>
      </c>
      <c r="J129" s="4">
        <v>2</v>
      </c>
      <c r="K129" s="4" t="s">
        <v>30</v>
      </c>
      <c r="L129" s="4">
        <v>347.44</v>
      </c>
      <c r="M129" s="4">
        <v>347.44</v>
      </c>
      <c r="N129" s="4" t="s">
        <v>633</v>
      </c>
      <c r="O129" s="4" t="s">
        <v>32</v>
      </c>
      <c r="P129" s="4" t="s">
        <v>33</v>
      </c>
      <c r="Q129" s="4">
        <v>0</v>
      </c>
      <c r="R129" s="8">
        <v>45344</v>
      </c>
      <c r="S129" s="6">
        <v>45355</v>
      </c>
      <c r="T129" s="4" t="s">
        <v>34</v>
      </c>
      <c r="U129" s="4">
        <v>347.44</v>
      </c>
      <c r="V129" s="4">
        <v>0</v>
      </c>
      <c r="W129" s="4">
        <v>0</v>
      </c>
      <c r="X129" s="4" t="s">
        <v>634</v>
      </c>
      <c r="Y129" s="4" t="s">
        <v>634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404</v>
      </c>
      <c r="E130" s="4" t="s">
        <v>405</v>
      </c>
      <c r="F130" s="6">
        <v>45350</v>
      </c>
      <c r="G130" s="6">
        <v>45352</v>
      </c>
      <c r="H130" s="4">
        <v>1</v>
      </c>
      <c r="I130" s="4">
        <v>2</v>
      </c>
      <c r="J130" s="4">
        <v>2</v>
      </c>
      <c r="K130" s="4" t="s">
        <v>30</v>
      </c>
      <c r="L130" s="4">
        <v>92.82</v>
      </c>
      <c r="M130" s="4">
        <v>92.82</v>
      </c>
      <c r="N130" s="4" t="s">
        <v>636</v>
      </c>
      <c r="O130" s="4" t="s">
        <v>32</v>
      </c>
      <c r="P130" s="4" t="s">
        <v>33</v>
      </c>
      <c r="Q130" s="4">
        <v>0</v>
      </c>
      <c r="R130" s="8">
        <v>45344</v>
      </c>
      <c r="S130" s="6">
        <v>45355</v>
      </c>
      <c r="T130" s="4" t="s">
        <v>34</v>
      </c>
      <c r="U130" s="4">
        <v>92.82</v>
      </c>
      <c r="V130" s="4">
        <v>0</v>
      </c>
      <c r="W130" s="4">
        <v>0</v>
      </c>
      <c r="X130" s="4" t="s">
        <v>637</v>
      </c>
      <c r="Y130" s="4" t="s">
        <v>638</v>
      </c>
    </row>
    <row r="131" s="4" customFormat="1" spans="1:25">
      <c r="A131" s="4" t="s">
        <v>639</v>
      </c>
      <c r="B131" s="4" t="s">
        <v>26</v>
      </c>
      <c r="C131" s="4" t="s">
        <v>27</v>
      </c>
      <c r="D131" s="4" t="s">
        <v>310</v>
      </c>
      <c r="E131" s="4" t="s">
        <v>640</v>
      </c>
      <c r="F131" s="6">
        <v>45349</v>
      </c>
      <c r="G131" s="6">
        <v>45350</v>
      </c>
      <c r="H131" s="4">
        <v>1</v>
      </c>
      <c r="I131" s="4">
        <v>1</v>
      </c>
      <c r="J131" s="4">
        <v>1</v>
      </c>
      <c r="K131" s="4" t="s">
        <v>30</v>
      </c>
      <c r="L131" s="4">
        <v>554.31</v>
      </c>
      <c r="M131" s="4">
        <v>554.31</v>
      </c>
      <c r="N131" s="4" t="s">
        <v>641</v>
      </c>
      <c r="O131" s="4" t="s">
        <v>32</v>
      </c>
      <c r="P131" s="4" t="s">
        <v>33</v>
      </c>
      <c r="Q131" s="4">
        <v>0</v>
      </c>
      <c r="R131" s="8">
        <v>45344.0000115741</v>
      </c>
      <c r="S131" s="6">
        <v>45355</v>
      </c>
      <c r="T131" s="4" t="s">
        <v>34</v>
      </c>
      <c r="U131" s="4">
        <v>554.31</v>
      </c>
      <c r="V131" s="4">
        <v>0</v>
      </c>
      <c r="W131" s="4">
        <v>0</v>
      </c>
      <c r="X131" s="4" t="s">
        <v>642</v>
      </c>
      <c r="Y131" s="4" t="s">
        <v>643</v>
      </c>
    </row>
    <row r="132" s="4" customFormat="1" spans="1:25">
      <c r="A132" s="4" t="s">
        <v>644</v>
      </c>
      <c r="B132" s="4" t="s">
        <v>26</v>
      </c>
      <c r="C132" s="4" t="s">
        <v>27</v>
      </c>
      <c r="D132" s="4" t="s">
        <v>631</v>
      </c>
      <c r="E132" s="4" t="s">
        <v>645</v>
      </c>
      <c r="F132" s="6">
        <v>45348</v>
      </c>
      <c r="G132" s="6">
        <v>45351</v>
      </c>
      <c r="H132" s="4">
        <v>1</v>
      </c>
      <c r="I132" s="4">
        <v>3</v>
      </c>
      <c r="J132" s="4">
        <v>3</v>
      </c>
      <c r="K132" s="4" t="s">
        <v>30</v>
      </c>
      <c r="L132" s="4">
        <v>765.51</v>
      </c>
      <c r="M132" s="4">
        <v>765.51</v>
      </c>
      <c r="N132" s="4" t="s">
        <v>646</v>
      </c>
      <c r="O132" s="4" t="s">
        <v>32</v>
      </c>
      <c r="P132" s="4" t="s">
        <v>33</v>
      </c>
      <c r="Q132" s="4">
        <v>0</v>
      </c>
      <c r="R132" s="8">
        <v>45344</v>
      </c>
      <c r="S132" s="6">
        <v>45355</v>
      </c>
      <c r="T132" s="4" t="s">
        <v>34</v>
      </c>
      <c r="U132" s="4">
        <v>765.51</v>
      </c>
      <c r="V132" s="4">
        <v>0</v>
      </c>
      <c r="W132" s="4">
        <v>0</v>
      </c>
      <c r="X132" s="4" t="s">
        <v>647</v>
      </c>
      <c r="Y132" s="4" t="s">
        <v>647</v>
      </c>
    </row>
    <row r="133" s="4" customFormat="1" spans="1:25">
      <c r="A133" s="4" t="s">
        <v>648</v>
      </c>
      <c r="B133" s="4" t="s">
        <v>26</v>
      </c>
      <c r="C133" s="4" t="s">
        <v>27</v>
      </c>
      <c r="D133" s="4" t="s">
        <v>631</v>
      </c>
      <c r="E133" s="4" t="s">
        <v>649</v>
      </c>
      <c r="F133" s="6">
        <v>45351</v>
      </c>
      <c r="G133" s="6">
        <v>45352</v>
      </c>
      <c r="H133" s="4">
        <v>1</v>
      </c>
      <c r="I133" s="4">
        <v>1</v>
      </c>
      <c r="J133" s="4">
        <v>1</v>
      </c>
      <c r="K133" s="4" t="s">
        <v>30</v>
      </c>
      <c r="L133" s="4">
        <v>171.22</v>
      </c>
      <c r="M133" s="4">
        <v>171.22</v>
      </c>
      <c r="N133" s="4" t="s">
        <v>650</v>
      </c>
      <c r="O133" s="4" t="s">
        <v>32</v>
      </c>
      <c r="P133" s="4" t="s">
        <v>33</v>
      </c>
      <c r="Q133" s="4">
        <v>0</v>
      </c>
      <c r="R133" s="8">
        <v>45344</v>
      </c>
      <c r="S133" s="6">
        <v>45355</v>
      </c>
      <c r="T133" s="4" t="s">
        <v>34</v>
      </c>
      <c r="U133" s="4">
        <v>171.22</v>
      </c>
      <c r="V133" s="4">
        <v>0</v>
      </c>
      <c r="W133" s="4">
        <v>0</v>
      </c>
      <c r="X133" s="4" t="s">
        <v>651</v>
      </c>
      <c r="Y133" s="4" t="s">
        <v>651</v>
      </c>
    </row>
    <row r="134" s="4" customFormat="1" spans="1:25">
      <c r="A134" s="4" t="s">
        <v>652</v>
      </c>
      <c r="B134" s="4" t="s">
        <v>26</v>
      </c>
      <c r="C134" s="4" t="s">
        <v>27</v>
      </c>
      <c r="D134" s="4" t="s">
        <v>653</v>
      </c>
      <c r="E134" s="4" t="s">
        <v>654</v>
      </c>
      <c r="F134" s="6">
        <v>45349</v>
      </c>
      <c r="G134" s="6">
        <v>45351</v>
      </c>
      <c r="H134" s="4">
        <v>1</v>
      </c>
      <c r="I134" s="4">
        <v>2</v>
      </c>
      <c r="J134" s="4">
        <v>2</v>
      </c>
      <c r="K134" s="4" t="s">
        <v>30</v>
      </c>
      <c r="L134" s="4">
        <v>690.78</v>
      </c>
      <c r="M134" s="4">
        <v>690.78</v>
      </c>
      <c r="N134" s="4" t="s">
        <v>655</v>
      </c>
      <c r="O134" s="4" t="s">
        <v>32</v>
      </c>
      <c r="P134" s="4" t="s">
        <v>33</v>
      </c>
      <c r="Q134" s="4">
        <v>0</v>
      </c>
      <c r="R134" s="8">
        <v>45345.0000115741</v>
      </c>
      <c r="S134" s="6">
        <v>45355</v>
      </c>
      <c r="T134" s="4" t="s">
        <v>34</v>
      </c>
      <c r="U134" s="4">
        <v>690.78</v>
      </c>
      <c r="V134" s="4">
        <v>0</v>
      </c>
      <c r="W134" s="4">
        <v>0</v>
      </c>
      <c r="X134" s="4" t="s">
        <v>656</v>
      </c>
      <c r="Y134" s="4" t="s">
        <v>60</v>
      </c>
    </row>
    <row r="135" s="4" customFormat="1" spans="1:25">
      <c r="A135" s="4" t="s">
        <v>657</v>
      </c>
      <c r="B135" s="4" t="s">
        <v>26</v>
      </c>
      <c r="C135" s="4" t="s">
        <v>27</v>
      </c>
      <c r="D135" s="4" t="s">
        <v>658</v>
      </c>
      <c r="E135" s="4" t="s">
        <v>659</v>
      </c>
      <c r="F135" s="6">
        <v>45346</v>
      </c>
      <c r="G135" s="6">
        <v>45349</v>
      </c>
      <c r="H135" s="4">
        <v>1</v>
      </c>
      <c r="I135" s="4">
        <v>3</v>
      </c>
      <c r="J135" s="4">
        <v>3</v>
      </c>
      <c r="K135" s="4" t="s">
        <v>30</v>
      </c>
      <c r="L135" s="4">
        <v>250.83</v>
      </c>
      <c r="M135" s="4">
        <v>250.83</v>
      </c>
      <c r="N135" s="4" t="s">
        <v>660</v>
      </c>
      <c r="O135" s="4" t="s">
        <v>32</v>
      </c>
      <c r="P135" s="4" t="s">
        <v>33</v>
      </c>
      <c r="Q135" s="4">
        <v>0</v>
      </c>
      <c r="R135" s="8">
        <v>45345</v>
      </c>
      <c r="S135" s="6">
        <v>45355</v>
      </c>
      <c r="T135" s="4" t="s">
        <v>34</v>
      </c>
      <c r="U135" s="4">
        <v>250.83</v>
      </c>
      <c r="V135" s="4">
        <v>0</v>
      </c>
      <c r="W135" s="4">
        <v>0</v>
      </c>
      <c r="X135" s="4" t="s">
        <v>661</v>
      </c>
      <c r="Y135" s="4" t="s">
        <v>662</v>
      </c>
    </row>
    <row r="136" s="4" customFormat="1" spans="1:25">
      <c r="A136" s="4" t="s">
        <v>663</v>
      </c>
      <c r="B136" s="4" t="s">
        <v>26</v>
      </c>
      <c r="C136" s="4" t="s">
        <v>27</v>
      </c>
      <c r="D136" s="4" t="s">
        <v>122</v>
      </c>
      <c r="E136" s="4" t="s">
        <v>615</v>
      </c>
      <c r="F136" s="6">
        <v>45348</v>
      </c>
      <c r="G136" s="6">
        <v>45349</v>
      </c>
      <c r="H136" s="4">
        <v>1</v>
      </c>
      <c r="I136" s="4">
        <v>1</v>
      </c>
      <c r="J136" s="4">
        <v>1</v>
      </c>
      <c r="K136" s="4" t="s">
        <v>30</v>
      </c>
      <c r="L136" s="4">
        <v>82.5</v>
      </c>
      <c r="M136" s="4">
        <v>82.5</v>
      </c>
      <c r="N136" s="4" t="s">
        <v>664</v>
      </c>
      <c r="O136" s="4" t="s">
        <v>32</v>
      </c>
      <c r="P136" s="4" t="s">
        <v>33</v>
      </c>
      <c r="Q136" s="4">
        <v>0</v>
      </c>
      <c r="R136" s="8">
        <v>45345.0000115741</v>
      </c>
      <c r="S136" s="6">
        <v>45355</v>
      </c>
      <c r="T136" s="4" t="s">
        <v>34</v>
      </c>
      <c r="U136" s="4">
        <v>82.5</v>
      </c>
      <c r="V136" s="4">
        <v>0</v>
      </c>
      <c r="W136" s="4">
        <v>0</v>
      </c>
      <c r="X136" s="4" t="s">
        <v>665</v>
      </c>
      <c r="Y136" s="4" t="s">
        <v>666</v>
      </c>
    </row>
    <row r="137" s="4" customFormat="1" spans="1:25">
      <c r="A137" s="4" t="s">
        <v>667</v>
      </c>
      <c r="B137" s="4" t="s">
        <v>26</v>
      </c>
      <c r="C137" s="4" t="s">
        <v>27</v>
      </c>
      <c r="D137" s="4" t="s">
        <v>668</v>
      </c>
      <c r="E137" s="4" t="s">
        <v>150</v>
      </c>
      <c r="F137" s="6">
        <v>45352</v>
      </c>
      <c r="G137" s="6">
        <v>45354</v>
      </c>
      <c r="H137" s="4">
        <v>1</v>
      </c>
      <c r="I137" s="4">
        <v>2</v>
      </c>
      <c r="J137" s="4">
        <v>2</v>
      </c>
      <c r="K137" s="4" t="s">
        <v>30</v>
      </c>
      <c r="L137" s="4">
        <v>90.12</v>
      </c>
      <c r="M137" s="4">
        <v>90.12</v>
      </c>
      <c r="N137" s="4" t="s">
        <v>669</v>
      </c>
      <c r="O137" s="4" t="s">
        <v>32</v>
      </c>
      <c r="P137" s="4" t="s">
        <v>33</v>
      </c>
      <c r="Q137" s="4">
        <v>0</v>
      </c>
      <c r="R137" s="8">
        <v>45345.0000115741</v>
      </c>
      <c r="S137" s="6">
        <v>45355</v>
      </c>
      <c r="T137" s="4" t="s">
        <v>34</v>
      </c>
      <c r="U137" s="4">
        <v>90.12</v>
      </c>
      <c r="V137" s="4">
        <v>0</v>
      </c>
      <c r="W137" s="4">
        <v>0</v>
      </c>
      <c r="X137" s="4" t="s">
        <v>670</v>
      </c>
      <c r="Y137" s="4" t="s">
        <v>671</v>
      </c>
    </row>
    <row r="138" s="4" customFormat="1" spans="1:25">
      <c r="A138" s="4" t="s">
        <v>672</v>
      </c>
      <c r="B138" s="4" t="s">
        <v>26</v>
      </c>
      <c r="C138" s="4" t="s">
        <v>27</v>
      </c>
      <c r="D138" s="4" t="s">
        <v>673</v>
      </c>
      <c r="E138" s="4" t="s">
        <v>674</v>
      </c>
      <c r="F138" s="6">
        <v>45353</v>
      </c>
      <c r="G138" s="6">
        <v>45354</v>
      </c>
      <c r="H138" s="4">
        <v>1</v>
      </c>
      <c r="I138" s="4">
        <v>1</v>
      </c>
      <c r="J138" s="4">
        <v>1</v>
      </c>
      <c r="K138" s="4" t="s">
        <v>30</v>
      </c>
      <c r="L138" s="4">
        <v>37.71</v>
      </c>
      <c r="M138" s="4">
        <v>37.71</v>
      </c>
      <c r="N138" s="4" t="s">
        <v>675</v>
      </c>
      <c r="O138" s="4" t="s">
        <v>32</v>
      </c>
      <c r="P138" s="4" t="s">
        <v>33</v>
      </c>
      <c r="Q138" s="4">
        <v>0</v>
      </c>
      <c r="R138" s="8">
        <v>45345.0000115741</v>
      </c>
      <c r="S138" s="6">
        <v>45355</v>
      </c>
      <c r="T138" s="4" t="s">
        <v>34</v>
      </c>
      <c r="U138" s="4">
        <v>37.71</v>
      </c>
      <c r="V138" s="4">
        <v>0</v>
      </c>
      <c r="W138" s="4">
        <v>0</v>
      </c>
      <c r="X138" s="4" t="s">
        <v>676</v>
      </c>
      <c r="Y138" s="4" t="s">
        <v>677</v>
      </c>
    </row>
    <row r="139" s="4" customFormat="1" spans="1:25">
      <c r="A139" s="4" t="s">
        <v>678</v>
      </c>
      <c r="B139" s="4" t="s">
        <v>26</v>
      </c>
      <c r="C139" s="4" t="s">
        <v>27</v>
      </c>
      <c r="D139" s="4" t="s">
        <v>298</v>
      </c>
      <c r="E139" s="4" t="s">
        <v>679</v>
      </c>
      <c r="F139" s="6">
        <v>45348</v>
      </c>
      <c r="G139" s="6">
        <v>45350</v>
      </c>
      <c r="H139" s="4">
        <v>1</v>
      </c>
      <c r="I139" s="4">
        <v>2</v>
      </c>
      <c r="J139" s="4">
        <v>2</v>
      </c>
      <c r="K139" s="4" t="s">
        <v>30</v>
      </c>
      <c r="L139" s="4">
        <v>307.26</v>
      </c>
      <c r="M139" s="4">
        <v>307.26</v>
      </c>
      <c r="N139" s="4" t="s">
        <v>680</v>
      </c>
      <c r="O139" s="4" t="s">
        <v>32</v>
      </c>
      <c r="P139" s="4" t="s">
        <v>33</v>
      </c>
      <c r="Q139" s="4">
        <v>0</v>
      </c>
      <c r="R139" s="8">
        <v>45345</v>
      </c>
      <c r="S139" s="6">
        <v>45355</v>
      </c>
      <c r="T139" s="4" t="s">
        <v>34</v>
      </c>
      <c r="U139" s="4">
        <v>307.26</v>
      </c>
      <c r="V139" s="4">
        <v>0</v>
      </c>
      <c r="W139" s="4">
        <v>0</v>
      </c>
      <c r="X139" s="4" t="s">
        <v>681</v>
      </c>
      <c r="Y139" s="4" t="s">
        <v>682</v>
      </c>
    </row>
    <row r="140" s="4" customFormat="1" spans="1:25">
      <c r="A140" s="4" t="s">
        <v>683</v>
      </c>
      <c r="B140" s="4" t="s">
        <v>26</v>
      </c>
      <c r="C140" s="4" t="s">
        <v>27</v>
      </c>
      <c r="D140" s="4" t="s">
        <v>116</v>
      </c>
      <c r="E140" s="4" t="s">
        <v>39</v>
      </c>
      <c r="F140" s="6">
        <v>45349</v>
      </c>
      <c r="G140" s="6">
        <v>45352</v>
      </c>
      <c r="H140" s="4">
        <v>2</v>
      </c>
      <c r="I140" s="4">
        <v>3</v>
      </c>
      <c r="J140" s="4">
        <v>6</v>
      </c>
      <c r="K140" s="4" t="s">
        <v>30</v>
      </c>
      <c r="L140" s="4">
        <v>289.5</v>
      </c>
      <c r="M140" s="4">
        <v>289.5</v>
      </c>
      <c r="N140" s="4" t="s">
        <v>684</v>
      </c>
      <c r="O140" s="4" t="s">
        <v>32</v>
      </c>
      <c r="P140" s="4" t="s">
        <v>33</v>
      </c>
      <c r="Q140" s="4">
        <v>0</v>
      </c>
      <c r="R140" s="8">
        <v>45345</v>
      </c>
      <c r="S140" s="6">
        <v>45355</v>
      </c>
      <c r="T140" s="4" t="s">
        <v>34</v>
      </c>
      <c r="U140" s="4">
        <v>289.5</v>
      </c>
      <c r="V140" s="4">
        <v>0</v>
      </c>
      <c r="W140" s="4">
        <v>0</v>
      </c>
      <c r="X140" s="4" t="s">
        <v>685</v>
      </c>
      <c r="Y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689</v>
      </c>
      <c r="F141" s="6">
        <v>45349</v>
      </c>
      <c r="G141" s="6">
        <v>45351</v>
      </c>
      <c r="H141" s="4">
        <v>1</v>
      </c>
      <c r="I141" s="4">
        <v>2</v>
      </c>
      <c r="J141" s="4">
        <v>2</v>
      </c>
      <c r="K141" s="4" t="s">
        <v>30</v>
      </c>
      <c r="L141" s="4">
        <v>473.38</v>
      </c>
      <c r="M141" s="4">
        <v>473.38</v>
      </c>
      <c r="N141" s="4" t="s">
        <v>690</v>
      </c>
      <c r="O141" s="4" t="s">
        <v>32</v>
      </c>
      <c r="P141" s="4" t="s">
        <v>33</v>
      </c>
      <c r="Q141" s="4">
        <v>0</v>
      </c>
      <c r="R141" s="8">
        <v>45345.0000115741</v>
      </c>
      <c r="S141" s="6">
        <v>45355</v>
      </c>
      <c r="T141" s="4" t="s">
        <v>34</v>
      </c>
      <c r="U141" s="4">
        <v>473.38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490</v>
      </c>
      <c r="E142" s="4" t="s">
        <v>550</v>
      </c>
      <c r="F142" s="6">
        <v>45347</v>
      </c>
      <c r="G142" s="6">
        <v>45353</v>
      </c>
      <c r="H142" s="4">
        <v>1</v>
      </c>
      <c r="I142" s="4">
        <v>6</v>
      </c>
      <c r="J142" s="4">
        <v>6</v>
      </c>
      <c r="K142" s="4" t="s">
        <v>30</v>
      </c>
      <c r="L142" s="4">
        <v>1338.6</v>
      </c>
      <c r="M142" s="4">
        <v>1338.6</v>
      </c>
      <c r="N142" s="4" t="s">
        <v>694</v>
      </c>
      <c r="O142" s="4" t="s">
        <v>32</v>
      </c>
      <c r="P142" s="4" t="s">
        <v>33</v>
      </c>
      <c r="Q142" s="4">
        <v>0</v>
      </c>
      <c r="R142" s="8">
        <v>45346</v>
      </c>
      <c r="S142" s="6">
        <v>45355</v>
      </c>
      <c r="T142" s="4" t="s">
        <v>34</v>
      </c>
      <c r="U142" s="4">
        <v>1338.6</v>
      </c>
      <c r="V142" s="4">
        <v>0</v>
      </c>
      <c r="W142" s="4">
        <v>0</v>
      </c>
      <c r="X142" s="4" t="s">
        <v>695</v>
      </c>
      <c r="Y142" s="4" t="s">
        <v>696</v>
      </c>
    </row>
    <row r="143" s="4" customFormat="1" spans="1:25">
      <c r="A143" s="4" t="s">
        <v>697</v>
      </c>
      <c r="B143" s="4" t="s">
        <v>26</v>
      </c>
      <c r="C143" s="4" t="s">
        <v>27</v>
      </c>
      <c r="D143" s="4" t="s">
        <v>698</v>
      </c>
      <c r="E143" s="4" t="s">
        <v>699</v>
      </c>
      <c r="F143" s="6">
        <v>45348</v>
      </c>
      <c r="G143" s="6">
        <v>45350</v>
      </c>
      <c r="H143" s="4">
        <v>1</v>
      </c>
      <c r="I143" s="4">
        <v>2</v>
      </c>
      <c r="J143" s="4">
        <v>2</v>
      </c>
      <c r="K143" s="4" t="s">
        <v>30</v>
      </c>
      <c r="L143" s="4">
        <v>87.32</v>
      </c>
      <c r="M143" s="4">
        <v>87.32</v>
      </c>
      <c r="N143" s="4" t="s">
        <v>700</v>
      </c>
      <c r="O143" s="4" t="s">
        <v>32</v>
      </c>
      <c r="P143" s="4" t="s">
        <v>33</v>
      </c>
      <c r="Q143" s="4">
        <v>0</v>
      </c>
      <c r="R143" s="8">
        <v>45346.0000115741</v>
      </c>
      <c r="S143" s="6">
        <v>45355</v>
      </c>
      <c r="T143" s="4" t="s">
        <v>34</v>
      </c>
      <c r="U143" s="4">
        <v>87.32</v>
      </c>
      <c r="V143" s="4">
        <v>0</v>
      </c>
      <c r="W143" s="4">
        <v>0</v>
      </c>
      <c r="X143" s="4" t="s">
        <v>701</v>
      </c>
      <c r="Y143" s="4" t="s">
        <v>702</v>
      </c>
    </row>
    <row r="144" s="4" customFormat="1" spans="1:25">
      <c r="A144" s="4" t="s">
        <v>703</v>
      </c>
      <c r="B144" s="4" t="s">
        <v>26</v>
      </c>
      <c r="C144" s="4" t="s">
        <v>27</v>
      </c>
      <c r="D144" s="4" t="s">
        <v>626</v>
      </c>
      <c r="E144" s="4" t="s">
        <v>537</v>
      </c>
      <c r="F144" s="6">
        <v>45346</v>
      </c>
      <c r="G144" s="6">
        <v>45349</v>
      </c>
      <c r="H144" s="4">
        <v>1</v>
      </c>
      <c r="I144" s="4">
        <v>3</v>
      </c>
      <c r="J144" s="4">
        <v>3</v>
      </c>
      <c r="K144" s="4" t="s">
        <v>30</v>
      </c>
      <c r="L144" s="4">
        <v>552.21</v>
      </c>
      <c r="M144" s="4">
        <v>552.21</v>
      </c>
      <c r="N144" s="4" t="s">
        <v>704</v>
      </c>
      <c r="O144" s="4" t="s">
        <v>32</v>
      </c>
      <c r="P144" s="4" t="s">
        <v>33</v>
      </c>
      <c r="Q144" s="4">
        <v>0</v>
      </c>
      <c r="R144" s="8">
        <v>45346.0000115741</v>
      </c>
      <c r="S144" s="6">
        <v>45355</v>
      </c>
      <c r="T144" s="4" t="s">
        <v>34</v>
      </c>
      <c r="U144" s="4">
        <v>552.21</v>
      </c>
      <c r="V144" s="4">
        <v>0</v>
      </c>
      <c r="W144" s="4">
        <v>0</v>
      </c>
      <c r="X144" s="4" t="s">
        <v>705</v>
      </c>
      <c r="Y144" s="4" t="s">
        <v>706</v>
      </c>
    </row>
    <row r="145" s="4" customFormat="1" spans="1:25">
      <c r="A145" s="4" t="s">
        <v>707</v>
      </c>
      <c r="B145" s="4" t="s">
        <v>26</v>
      </c>
      <c r="C145" s="4" t="s">
        <v>27</v>
      </c>
      <c r="D145" s="4" t="s">
        <v>708</v>
      </c>
      <c r="E145" s="4" t="s">
        <v>709</v>
      </c>
      <c r="F145" s="6">
        <v>45348</v>
      </c>
      <c r="G145" s="6">
        <v>45349</v>
      </c>
      <c r="H145" s="4">
        <v>1</v>
      </c>
      <c r="I145" s="4">
        <v>1</v>
      </c>
      <c r="J145" s="4">
        <v>1</v>
      </c>
      <c r="K145" s="4" t="s">
        <v>30</v>
      </c>
      <c r="L145" s="4">
        <v>117.12</v>
      </c>
      <c r="M145" s="4">
        <v>117.12</v>
      </c>
      <c r="N145" s="4" t="s">
        <v>710</v>
      </c>
      <c r="O145" s="4" t="s">
        <v>32</v>
      </c>
      <c r="P145" s="4" t="s">
        <v>33</v>
      </c>
      <c r="Q145" s="4">
        <v>0</v>
      </c>
      <c r="R145" s="8">
        <v>45346.0000115741</v>
      </c>
      <c r="S145" s="6">
        <v>45355</v>
      </c>
      <c r="T145" s="4" t="s">
        <v>34</v>
      </c>
      <c r="U145" s="4">
        <v>117.12</v>
      </c>
      <c r="V145" s="4">
        <v>0</v>
      </c>
      <c r="W145" s="4">
        <v>0</v>
      </c>
      <c r="X145" s="4" t="s">
        <v>711</v>
      </c>
      <c r="Y145" s="4" t="s">
        <v>712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166</v>
      </c>
      <c r="E146" s="4" t="s">
        <v>167</v>
      </c>
      <c r="F146" s="6">
        <v>45351</v>
      </c>
      <c r="G146" s="6">
        <v>45352</v>
      </c>
      <c r="H146" s="4">
        <v>1</v>
      </c>
      <c r="I146" s="4">
        <v>1</v>
      </c>
      <c r="J146" s="4">
        <v>1</v>
      </c>
      <c r="K146" s="4" t="s">
        <v>30</v>
      </c>
      <c r="L146" s="4">
        <v>234.39</v>
      </c>
      <c r="M146" s="4">
        <v>234.39</v>
      </c>
      <c r="N146" s="4" t="s">
        <v>714</v>
      </c>
      <c r="O146" s="4" t="s">
        <v>32</v>
      </c>
      <c r="P146" s="4" t="s">
        <v>33</v>
      </c>
      <c r="Q146" s="4">
        <v>0</v>
      </c>
      <c r="R146" s="8">
        <v>45346.0000115741</v>
      </c>
      <c r="S146" s="6">
        <v>45355</v>
      </c>
      <c r="T146" s="4" t="s">
        <v>34</v>
      </c>
      <c r="U146" s="4">
        <v>234.39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673</v>
      </c>
      <c r="E147" s="4" t="s">
        <v>718</v>
      </c>
      <c r="F147" s="6">
        <v>45348</v>
      </c>
      <c r="G147" s="6">
        <v>45351</v>
      </c>
      <c r="H147" s="4">
        <v>1</v>
      </c>
      <c r="I147" s="4">
        <v>3</v>
      </c>
      <c r="J147" s="4">
        <v>3</v>
      </c>
      <c r="K147" s="4" t="s">
        <v>30</v>
      </c>
      <c r="L147" s="4">
        <v>88.98</v>
      </c>
      <c r="M147" s="4">
        <v>88.98</v>
      </c>
      <c r="N147" s="4" t="s">
        <v>719</v>
      </c>
      <c r="O147" s="4" t="s">
        <v>32</v>
      </c>
      <c r="P147" s="4" t="s">
        <v>33</v>
      </c>
      <c r="Q147" s="4">
        <v>0</v>
      </c>
      <c r="R147" s="8">
        <v>45346</v>
      </c>
      <c r="S147" s="6">
        <v>45355</v>
      </c>
      <c r="T147" s="4" t="s">
        <v>34</v>
      </c>
      <c r="U147" s="4">
        <v>88.98</v>
      </c>
      <c r="V147" s="4">
        <v>0</v>
      </c>
      <c r="W147" s="4">
        <v>0</v>
      </c>
      <c r="X147" s="4" t="s">
        <v>720</v>
      </c>
      <c r="Y147" s="4" t="s">
        <v>721</v>
      </c>
    </row>
    <row r="148" s="4" customFormat="1" spans="1:25">
      <c r="A148" s="4" t="s">
        <v>722</v>
      </c>
      <c r="B148" s="4" t="s">
        <v>26</v>
      </c>
      <c r="C148" s="4" t="s">
        <v>27</v>
      </c>
      <c r="D148" s="4" t="s">
        <v>116</v>
      </c>
      <c r="E148" s="4" t="s">
        <v>117</v>
      </c>
      <c r="F148" s="6">
        <v>45350</v>
      </c>
      <c r="G148" s="6">
        <v>45351</v>
      </c>
      <c r="H148" s="4">
        <v>1</v>
      </c>
      <c r="I148" s="4">
        <v>1</v>
      </c>
      <c r="J148" s="4">
        <v>1</v>
      </c>
      <c r="K148" s="4" t="s">
        <v>30</v>
      </c>
      <c r="L148" s="4">
        <v>44.22</v>
      </c>
      <c r="M148" s="4">
        <v>44.22</v>
      </c>
      <c r="N148" s="4" t="s">
        <v>723</v>
      </c>
      <c r="O148" s="4" t="s">
        <v>32</v>
      </c>
      <c r="P148" s="4" t="s">
        <v>33</v>
      </c>
      <c r="Q148" s="4">
        <v>0</v>
      </c>
      <c r="R148" s="8">
        <v>45346.0000115741</v>
      </c>
      <c r="S148" s="6">
        <v>45355</v>
      </c>
      <c r="T148" s="4" t="s">
        <v>34</v>
      </c>
      <c r="U148" s="4">
        <v>44.22</v>
      </c>
      <c r="V148" s="4">
        <v>0</v>
      </c>
      <c r="W148" s="4">
        <v>0</v>
      </c>
      <c r="X148" s="4" t="s">
        <v>724</v>
      </c>
      <c r="Y148" s="4" t="s">
        <v>725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166</v>
      </c>
      <c r="E149" s="4" t="s">
        <v>167</v>
      </c>
      <c r="F149" s="6">
        <v>45350</v>
      </c>
      <c r="G149" s="6">
        <v>45351</v>
      </c>
      <c r="H149" s="4">
        <v>1</v>
      </c>
      <c r="I149" s="4">
        <v>1</v>
      </c>
      <c r="J149" s="4">
        <v>1</v>
      </c>
      <c r="K149" s="4" t="s">
        <v>30</v>
      </c>
      <c r="L149" s="4">
        <v>220.53</v>
      </c>
      <c r="M149" s="4">
        <v>220.53</v>
      </c>
      <c r="N149" s="4" t="s">
        <v>727</v>
      </c>
      <c r="O149" s="4" t="s">
        <v>32</v>
      </c>
      <c r="P149" s="4" t="s">
        <v>33</v>
      </c>
      <c r="Q149" s="4">
        <v>0</v>
      </c>
      <c r="R149" s="8">
        <v>45346</v>
      </c>
      <c r="S149" s="6">
        <v>45355</v>
      </c>
      <c r="T149" s="4" t="s">
        <v>34</v>
      </c>
      <c r="U149" s="4">
        <v>220.53</v>
      </c>
      <c r="V149" s="4">
        <v>0</v>
      </c>
      <c r="W149" s="4">
        <v>0</v>
      </c>
      <c r="X149" s="4" t="s">
        <v>728</v>
      </c>
      <c r="Y149" s="4" t="s">
        <v>729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698</v>
      </c>
      <c r="E150" s="4" t="s">
        <v>699</v>
      </c>
      <c r="F150" s="6">
        <v>45348</v>
      </c>
      <c r="G150" s="6">
        <v>45350</v>
      </c>
      <c r="H150" s="4">
        <v>1</v>
      </c>
      <c r="I150" s="4">
        <v>2</v>
      </c>
      <c r="J150" s="4">
        <v>2</v>
      </c>
      <c r="K150" s="4" t="s">
        <v>30</v>
      </c>
      <c r="L150" s="4">
        <v>87.32</v>
      </c>
      <c r="M150" s="4">
        <v>87.32</v>
      </c>
      <c r="N150" s="4" t="s">
        <v>731</v>
      </c>
      <c r="O150" s="4" t="s">
        <v>32</v>
      </c>
      <c r="P150" s="4" t="s">
        <v>33</v>
      </c>
      <c r="Q150" s="4">
        <v>0</v>
      </c>
      <c r="R150" s="8">
        <v>45346</v>
      </c>
      <c r="S150" s="6">
        <v>45355</v>
      </c>
      <c r="T150" s="4" t="s">
        <v>34</v>
      </c>
      <c r="U150" s="4">
        <v>87.32</v>
      </c>
      <c r="V150" s="4">
        <v>0</v>
      </c>
      <c r="W150" s="4">
        <v>0</v>
      </c>
      <c r="X150" s="4" t="s">
        <v>732</v>
      </c>
      <c r="Y150" s="4" t="s">
        <v>60</v>
      </c>
    </row>
    <row r="151" s="4" customFormat="1" spans="1:25">
      <c r="A151" s="4" t="s">
        <v>733</v>
      </c>
      <c r="B151" s="4" t="s">
        <v>26</v>
      </c>
      <c r="C151" s="4" t="s">
        <v>27</v>
      </c>
      <c r="D151" s="4" t="s">
        <v>166</v>
      </c>
      <c r="E151" s="4" t="s">
        <v>167</v>
      </c>
      <c r="F151" s="6">
        <v>45352</v>
      </c>
      <c r="G151" s="6">
        <v>45353</v>
      </c>
      <c r="H151" s="4">
        <v>1</v>
      </c>
      <c r="I151" s="4">
        <v>1</v>
      </c>
      <c r="J151" s="4">
        <v>1</v>
      </c>
      <c r="K151" s="4" t="s">
        <v>30</v>
      </c>
      <c r="L151" s="4">
        <v>232.45</v>
      </c>
      <c r="M151" s="4">
        <v>232.45</v>
      </c>
      <c r="N151" s="4" t="s">
        <v>734</v>
      </c>
      <c r="O151" s="4" t="s">
        <v>32</v>
      </c>
      <c r="P151" s="4" t="s">
        <v>33</v>
      </c>
      <c r="Q151" s="4">
        <v>0</v>
      </c>
      <c r="R151" s="8">
        <v>45346</v>
      </c>
      <c r="S151" s="6">
        <v>45355</v>
      </c>
      <c r="T151" s="4" t="s">
        <v>34</v>
      </c>
      <c r="U151" s="4">
        <v>232.45</v>
      </c>
      <c r="V151" s="4">
        <v>0</v>
      </c>
      <c r="W151" s="4">
        <v>0</v>
      </c>
      <c r="X151" s="4" t="s">
        <v>735</v>
      </c>
      <c r="Y151" s="4" t="s">
        <v>736</v>
      </c>
    </row>
    <row r="152" s="4" customFormat="1" spans="1:25">
      <c r="A152" s="4" t="s">
        <v>737</v>
      </c>
      <c r="B152" s="4" t="s">
        <v>26</v>
      </c>
      <c r="C152" s="4" t="s">
        <v>27</v>
      </c>
      <c r="D152" s="4" t="s">
        <v>404</v>
      </c>
      <c r="E152" s="4" t="s">
        <v>738</v>
      </c>
      <c r="F152" s="6">
        <v>45349</v>
      </c>
      <c r="G152" s="6">
        <v>45350</v>
      </c>
      <c r="H152" s="4">
        <v>1</v>
      </c>
      <c r="I152" s="4">
        <v>1</v>
      </c>
      <c r="J152" s="4">
        <v>1</v>
      </c>
      <c r="K152" s="4" t="s">
        <v>30</v>
      </c>
      <c r="L152" s="4">
        <v>54.75</v>
      </c>
      <c r="M152" s="4">
        <v>54.75</v>
      </c>
      <c r="N152" s="4" t="s">
        <v>739</v>
      </c>
      <c r="O152" s="4" t="s">
        <v>32</v>
      </c>
      <c r="P152" s="4" t="s">
        <v>33</v>
      </c>
      <c r="Q152" s="4">
        <v>0</v>
      </c>
      <c r="R152" s="8">
        <v>45346.0000115741</v>
      </c>
      <c r="S152" s="6">
        <v>45355</v>
      </c>
      <c r="T152" s="4" t="s">
        <v>34</v>
      </c>
      <c r="U152" s="4">
        <v>54.75</v>
      </c>
      <c r="V152" s="4">
        <v>0</v>
      </c>
      <c r="W152" s="4">
        <v>0</v>
      </c>
      <c r="X152" s="4" t="s">
        <v>740</v>
      </c>
      <c r="Y152" s="4" t="s">
        <v>741</v>
      </c>
    </row>
    <row r="153" s="4" customFormat="1" spans="1:25">
      <c r="A153" s="4" t="s">
        <v>742</v>
      </c>
      <c r="B153" s="4" t="s">
        <v>26</v>
      </c>
      <c r="C153" s="4" t="s">
        <v>27</v>
      </c>
      <c r="D153" s="4" t="s">
        <v>658</v>
      </c>
      <c r="E153" s="4" t="s">
        <v>743</v>
      </c>
      <c r="F153" s="6">
        <v>45347</v>
      </c>
      <c r="G153" s="6">
        <v>45348</v>
      </c>
      <c r="H153" s="4">
        <v>2</v>
      </c>
      <c r="I153" s="4">
        <v>1</v>
      </c>
      <c r="J153" s="4">
        <v>2</v>
      </c>
      <c r="K153" s="4" t="s">
        <v>30</v>
      </c>
      <c r="L153" s="4">
        <v>199.32</v>
      </c>
      <c r="M153" s="4">
        <v>199.32</v>
      </c>
      <c r="N153" s="4" t="s">
        <v>744</v>
      </c>
      <c r="O153" s="4" t="s">
        <v>32</v>
      </c>
      <c r="P153" s="4" t="s">
        <v>33</v>
      </c>
      <c r="Q153" s="4">
        <v>0</v>
      </c>
      <c r="R153" s="8">
        <v>45346.0000115741</v>
      </c>
      <c r="S153" s="6">
        <v>45355</v>
      </c>
      <c r="T153" s="4" t="s">
        <v>34</v>
      </c>
      <c r="U153" s="4">
        <v>199.32</v>
      </c>
      <c r="V153" s="4">
        <v>0</v>
      </c>
      <c r="W153" s="4">
        <v>0</v>
      </c>
      <c r="X153" s="4" t="s">
        <v>745</v>
      </c>
      <c r="Y153" s="4" t="s">
        <v>746</v>
      </c>
    </row>
    <row r="154" s="4" customFormat="1" spans="1:25">
      <c r="A154" s="4" t="s">
        <v>747</v>
      </c>
      <c r="B154" s="4" t="s">
        <v>26</v>
      </c>
      <c r="C154" s="4" t="s">
        <v>27</v>
      </c>
      <c r="D154" s="4" t="s">
        <v>609</v>
      </c>
      <c r="E154" s="4" t="s">
        <v>610</v>
      </c>
      <c r="F154" s="6">
        <v>45352</v>
      </c>
      <c r="G154" s="6">
        <v>45353</v>
      </c>
      <c r="H154" s="4">
        <v>1</v>
      </c>
      <c r="I154" s="4">
        <v>1</v>
      </c>
      <c r="J154" s="4">
        <v>1</v>
      </c>
      <c r="K154" s="4" t="s">
        <v>30</v>
      </c>
      <c r="L154" s="4">
        <v>45.32</v>
      </c>
      <c r="M154" s="4">
        <v>45.32</v>
      </c>
      <c r="N154" s="4" t="s">
        <v>748</v>
      </c>
      <c r="O154" s="4" t="s">
        <v>32</v>
      </c>
      <c r="P154" s="4" t="s">
        <v>33</v>
      </c>
      <c r="Q154" s="4">
        <v>0</v>
      </c>
      <c r="R154" s="8">
        <v>45347</v>
      </c>
      <c r="S154" s="6">
        <v>45355</v>
      </c>
      <c r="T154" s="4" t="s">
        <v>34</v>
      </c>
      <c r="U154" s="4">
        <v>45.32</v>
      </c>
      <c r="V154" s="4">
        <v>0</v>
      </c>
      <c r="W154" s="4">
        <v>0</v>
      </c>
      <c r="X154" s="4" t="s">
        <v>749</v>
      </c>
      <c r="Y154" s="4" t="s">
        <v>750</v>
      </c>
    </row>
    <row r="155" s="4" customFormat="1" spans="1:25">
      <c r="A155" s="4" t="s">
        <v>751</v>
      </c>
      <c r="B155" s="4" t="s">
        <v>26</v>
      </c>
      <c r="C155" s="4" t="s">
        <v>27</v>
      </c>
      <c r="D155" s="4" t="s">
        <v>490</v>
      </c>
      <c r="E155" s="4" t="s">
        <v>752</v>
      </c>
      <c r="F155" s="6">
        <v>45348</v>
      </c>
      <c r="G155" s="6">
        <v>45349</v>
      </c>
      <c r="H155" s="4">
        <v>1</v>
      </c>
      <c r="I155" s="4">
        <v>1</v>
      </c>
      <c r="J155" s="4">
        <v>1</v>
      </c>
      <c r="K155" s="4" t="s">
        <v>30</v>
      </c>
      <c r="L155" s="4">
        <v>164.32</v>
      </c>
      <c r="M155" s="4">
        <v>164.32</v>
      </c>
      <c r="N155" s="4" t="s">
        <v>753</v>
      </c>
      <c r="O155" s="4" t="s">
        <v>32</v>
      </c>
      <c r="P155" s="4" t="s">
        <v>33</v>
      </c>
      <c r="Q155" s="4">
        <v>0</v>
      </c>
      <c r="R155" s="8">
        <v>45347</v>
      </c>
      <c r="S155" s="6">
        <v>45355</v>
      </c>
      <c r="T155" s="4" t="s">
        <v>34</v>
      </c>
      <c r="U155" s="4">
        <v>164.32</v>
      </c>
      <c r="V155" s="4">
        <v>0</v>
      </c>
      <c r="W155" s="4">
        <v>0</v>
      </c>
      <c r="X155" s="4" t="s">
        <v>754</v>
      </c>
      <c r="Y155" s="4" t="s">
        <v>755</v>
      </c>
    </row>
    <row r="156" s="4" customFormat="1" spans="1:25">
      <c r="A156" s="4" t="s">
        <v>756</v>
      </c>
      <c r="B156" s="4" t="s">
        <v>26</v>
      </c>
      <c r="C156" s="4" t="s">
        <v>27</v>
      </c>
      <c r="D156" s="4" t="s">
        <v>122</v>
      </c>
      <c r="E156" s="4" t="s">
        <v>615</v>
      </c>
      <c r="F156" s="6">
        <v>45350</v>
      </c>
      <c r="G156" s="6">
        <v>45352</v>
      </c>
      <c r="H156" s="4">
        <v>1</v>
      </c>
      <c r="I156" s="4">
        <v>2</v>
      </c>
      <c r="J156" s="4">
        <v>2</v>
      </c>
      <c r="K156" s="4" t="s">
        <v>30</v>
      </c>
      <c r="L156" s="4">
        <v>164.88</v>
      </c>
      <c r="M156" s="4">
        <v>164.88</v>
      </c>
      <c r="N156" s="4" t="s">
        <v>757</v>
      </c>
      <c r="O156" s="4" t="s">
        <v>32</v>
      </c>
      <c r="P156" s="4" t="s">
        <v>33</v>
      </c>
      <c r="Q156" s="4">
        <v>0</v>
      </c>
      <c r="R156" s="8">
        <v>45347</v>
      </c>
      <c r="S156" s="6">
        <v>45355</v>
      </c>
      <c r="T156" s="4" t="s">
        <v>34</v>
      </c>
      <c r="U156" s="4">
        <v>164.88</v>
      </c>
      <c r="V156" s="4">
        <v>0</v>
      </c>
      <c r="W156" s="4">
        <v>0</v>
      </c>
      <c r="X156" s="4" t="s">
        <v>758</v>
      </c>
      <c r="Y156" s="4" t="s">
        <v>759</v>
      </c>
    </row>
    <row r="157" s="4" customFormat="1" spans="1:25">
      <c r="A157" s="4" t="s">
        <v>760</v>
      </c>
      <c r="B157" s="4" t="s">
        <v>26</v>
      </c>
      <c r="C157" s="4" t="s">
        <v>27</v>
      </c>
      <c r="D157" s="4" t="s">
        <v>205</v>
      </c>
      <c r="E157" s="4" t="s">
        <v>761</v>
      </c>
      <c r="F157" s="6">
        <v>45348</v>
      </c>
      <c r="G157" s="6">
        <v>45349</v>
      </c>
      <c r="H157" s="4">
        <v>1</v>
      </c>
      <c r="I157" s="4">
        <v>1</v>
      </c>
      <c r="J157" s="4">
        <v>1</v>
      </c>
      <c r="K157" s="4" t="s">
        <v>30</v>
      </c>
      <c r="L157" s="4">
        <v>58.47</v>
      </c>
      <c r="M157" s="4">
        <v>58.47</v>
      </c>
      <c r="N157" s="4" t="s">
        <v>762</v>
      </c>
      <c r="O157" s="4" t="s">
        <v>32</v>
      </c>
      <c r="P157" s="4" t="s">
        <v>33</v>
      </c>
      <c r="Q157" s="4">
        <v>0</v>
      </c>
      <c r="R157" s="8">
        <v>45347</v>
      </c>
      <c r="S157" s="6">
        <v>45355</v>
      </c>
      <c r="T157" s="4" t="s">
        <v>34</v>
      </c>
      <c r="U157" s="4">
        <v>58.47</v>
      </c>
      <c r="V157" s="4">
        <v>0</v>
      </c>
      <c r="W157" s="4">
        <v>0</v>
      </c>
      <c r="X157" s="4" t="s">
        <v>763</v>
      </c>
      <c r="Y157" s="4" t="s">
        <v>764</v>
      </c>
    </row>
    <row r="158" s="4" customFormat="1" spans="1:25">
      <c r="A158" s="4" t="s">
        <v>765</v>
      </c>
      <c r="B158" s="4" t="s">
        <v>26</v>
      </c>
      <c r="C158" s="4" t="s">
        <v>27</v>
      </c>
      <c r="D158" s="4" t="s">
        <v>708</v>
      </c>
      <c r="E158" s="4" t="s">
        <v>766</v>
      </c>
      <c r="F158" s="6">
        <v>45347</v>
      </c>
      <c r="G158" s="6">
        <v>45348</v>
      </c>
      <c r="H158" s="4">
        <v>1</v>
      </c>
      <c r="I158" s="4">
        <v>1</v>
      </c>
      <c r="J158" s="4">
        <v>1</v>
      </c>
      <c r="K158" s="4" t="s">
        <v>30</v>
      </c>
      <c r="L158" s="4">
        <v>145.06</v>
      </c>
      <c r="M158" s="4">
        <v>145.06</v>
      </c>
      <c r="N158" s="4" t="s">
        <v>767</v>
      </c>
      <c r="O158" s="4" t="s">
        <v>32</v>
      </c>
      <c r="P158" s="4" t="s">
        <v>33</v>
      </c>
      <c r="Q158" s="4">
        <v>0</v>
      </c>
      <c r="R158" s="8">
        <v>45347</v>
      </c>
      <c r="S158" s="6">
        <v>45355</v>
      </c>
      <c r="T158" s="4" t="s">
        <v>34</v>
      </c>
      <c r="U158" s="4">
        <v>145.06</v>
      </c>
      <c r="V158" s="4">
        <v>0</v>
      </c>
      <c r="W158" s="4">
        <v>0</v>
      </c>
      <c r="X158" s="4" t="s">
        <v>768</v>
      </c>
      <c r="Y158" s="4" t="s">
        <v>769</v>
      </c>
    </row>
    <row r="159" s="4" customFormat="1" spans="1:25">
      <c r="A159" s="4" t="s">
        <v>770</v>
      </c>
      <c r="B159" s="4" t="s">
        <v>26</v>
      </c>
      <c r="C159" s="4" t="s">
        <v>27</v>
      </c>
      <c r="D159" s="4" t="s">
        <v>698</v>
      </c>
      <c r="E159" s="4" t="s">
        <v>699</v>
      </c>
      <c r="F159" s="6">
        <v>45348</v>
      </c>
      <c r="G159" s="6">
        <v>45351</v>
      </c>
      <c r="H159" s="4">
        <v>1</v>
      </c>
      <c r="I159" s="4">
        <v>3</v>
      </c>
      <c r="J159" s="4">
        <v>3</v>
      </c>
      <c r="K159" s="4" t="s">
        <v>30</v>
      </c>
      <c r="L159" s="4">
        <v>130.92</v>
      </c>
      <c r="M159" s="4">
        <v>130.92</v>
      </c>
      <c r="N159" s="4" t="s">
        <v>771</v>
      </c>
      <c r="O159" s="4" t="s">
        <v>32</v>
      </c>
      <c r="P159" s="4" t="s">
        <v>33</v>
      </c>
      <c r="Q159" s="4">
        <v>0</v>
      </c>
      <c r="R159" s="8">
        <v>45347</v>
      </c>
      <c r="S159" s="6">
        <v>45355</v>
      </c>
      <c r="T159" s="4" t="s">
        <v>34</v>
      </c>
      <c r="U159" s="4">
        <v>130.92</v>
      </c>
      <c r="V159" s="4">
        <v>0</v>
      </c>
      <c r="W159" s="4">
        <v>0</v>
      </c>
      <c r="X159" s="4" t="s">
        <v>772</v>
      </c>
      <c r="Y159" s="4" t="s">
        <v>773</v>
      </c>
    </row>
    <row r="160" s="4" customFormat="1" spans="1:25">
      <c r="A160" s="4" t="s">
        <v>226</v>
      </c>
      <c r="B160" s="4" t="s">
        <v>26</v>
      </c>
      <c r="C160" s="4" t="s">
        <v>774</v>
      </c>
      <c r="D160" s="4" t="s">
        <v>227</v>
      </c>
      <c r="E160" s="4" t="s">
        <v>228</v>
      </c>
      <c r="F160" s="6">
        <v>45346</v>
      </c>
      <c r="G160" s="6">
        <v>45350</v>
      </c>
      <c r="H160" s="4">
        <v>1</v>
      </c>
      <c r="I160" s="4">
        <v>4</v>
      </c>
      <c r="J160" s="4">
        <v>4</v>
      </c>
      <c r="K160" s="4" t="s">
        <v>30</v>
      </c>
      <c r="L160" s="4">
        <v>-43.38</v>
      </c>
      <c r="M160" s="4">
        <v>-43.38</v>
      </c>
      <c r="N160" s="4" t="s">
        <v>229</v>
      </c>
      <c r="O160" s="4" t="s">
        <v>32</v>
      </c>
      <c r="P160" s="4" t="s">
        <v>33</v>
      </c>
      <c r="Q160" s="4">
        <v>0</v>
      </c>
      <c r="R160" s="8">
        <v>45318.1277546296</v>
      </c>
      <c r="S160" s="6">
        <v>45355</v>
      </c>
      <c r="T160" s="4" t="s">
        <v>34</v>
      </c>
      <c r="U160" s="4">
        <v>-43.38</v>
      </c>
      <c r="V160" s="4">
        <v>0</v>
      </c>
      <c r="W160" s="4">
        <v>0</v>
      </c>
      <c r="X160" s="4" t="s">
        <v>230</v>
      </c>
      <c r="Y160" s="4" t="s">
        <v>231</v>
      </c>
    </row>
    <row r="161" s="4" customFormat="1" spans="1:25">
      <c r="A161" s="4" t="s">
        <v>775</v>
      </c>
      <c r="B161" s="4" t="s">
        <v>26</v>
      </c>
      <c r="C161" s="4" t="s">
        <v>27</v>
      </c>
      <c r="D161" s="4" t="s">
        <v>698</v>
      </c>
      <c r="E161" s="4" t="s">
        <v>776</v>
      </c>
      <c r="F161" s="6">
        <v>45348</v>
      </c>
      <c r="G161" s="6">
        <v>45350</v>
      </c>
      <c r="H161" s="4">
        <v>1</v>
      </c>
      <c r="I161" s="4">
        <v>2</v>
      </c>
      <c r="J161" s="4">
        <v>2</v>
      </c>
      <c r="K161" s="4" t="s">
        <v>30</v>
      </c>
      <c r="L161" s="4">
        <v>87.28</v>
      </c>
      <c r="M161" s="4">
        <v>87.28</v>
      </c>
      <c r="N161" s="4" t="s">
        <v>777</v>
      </c>
      <c r="O161" s="4" t="s">
        <v>32</v>
      </c>
      <c r="P161" s="4" t="s">
        <v>33</v>
      </c>
      <c r="Q161" s="4">
        <v>0</v>
      </c>
      <c r="R161" s="8">
        <v>45347</v>
      </c>
      <c r="S161" s="6">
        <v>45355</v>
      </c>
      <c r="T161" s="4" t="s">
        <v>34</v>
      </c>
      <c r="U161" s="4">
        <v>87.28</v>
      </c>
      <c r="V161" s="4">
        <v>0</v>
      </c>
      <c r="W161" s="4">
        <v>0</v>
      </c>
      <c r="X161" s="4" t="s">
        <v>778</v>
      </c>
      <c r="Y161" s="4" t="s">
        <v>60</v>
      </c>
    </row>
    <row r="162" s="4" customFormat="1" spans="1:25">
      <c r="A162" s="4" t="s">
        <v>779</v>
      </c>
      <c r="B162" s="4" t="s">
        <v>26</v>
      </c>
      <c r="C162" s="4" t="s">
        <v>27</v>
      </c>
      <c r="D162" s="4" t="s">
        <v>780</v>
      </c>
      <c r="E162" s="4" t="s">
        <v>781</v>
      </c>
      <c r="F162" s="6">
        <v>45348</v>
      </c>
      <c r="G162" s="6">
        <v>45349</v>
      </c>
      <c r="H162" s="4">
        <v>1</v>
      </c>
      <c r="I162" s="4">
        <v>1</v>
      </c>
      <c r="J162" s="4">
        <v>1</v>
      </c>
      <c r="K162" s="4" t="s">
        <v>30</v>
      </c>
      <c r="L162" s="4">
        <v>157.81</v>
      </c>
      <c r="M162" s="4">
        <v>157.81</v>
      </c>
      <c r="N162" s="4" t="s">
        <v>782</v>
      </c>
      <c r="O162" s="4" t="s">
        <v>32</v>
      </c>
      <c r="P162" s="4" t="s">
        <v>33</v>
      </c>
      <c r="Q162" s="4">
        <v>0</v>
      </c>
      <c r="R162" s="8">
        <v>45347.0000115741</v>
      </c>
      <c r="S162" s="6">
        <v>45355</v>
      </c>
      <c r="T162" s="4" t="s">
        <v>34</v>
      </c>
      <c r="U162" s="4">
        <v>157.81</v>
      </c>
      <c r="V162" s="4">
        <v>0</v>
      </c>
      <c r="W162" s="4">
        <v>0</v>
      </c>
      <c r="X162" s="4" t="s">
        <v>783</v>
      </c>
      <c r="Y162" s="4" t="s">
        <v>784</v>
      </c>
    </row>
    <row r="163" s="4" customFormat="1" spans="1:25">
      <c r="A163" s="4" t="s">
        <v>730</v>
      </c>
      <c r="B163" s="4" t="s">
        <v>26</v>
      </c>
      <c r="C163" s="4" t="s">
        <v>142</v>
      </c>
      <c r="D163" s="4" t="s">
        <v>698</v>
      </c>
      <c r="E163" s="4" t="s">
        <v>699</v>
      </c>
      <c r="F163" s="6">
        <v>45348</v>
      </c>
      <c r="G163" s="6">
        <v>45350</v>
      </c>
      <c r="H163" s="4">
        <v>1</v>
      </c>
      <c r="I163" s="4">
        <v>2</v>
      </c>
      <c r="J163" s="4">
        <v>2</v>
      </c>
      <c r="K163" s="4" t="s">
        <v>30</v>
      </c>
      <c r="L163" s="4">
        <v>-87.32</v>
      </c>
      <c r="M163" s="4">
        <v>-87.32</v>
      </c>
      <c r="N163" s="4" t="s">
        <v>731</v>
      </c>
      <c r="O163" s="4" t="s">
        <v>32</v>
      </c>
      <c r="P163" s="4" t="s">
        <v>33</v>
      </c>
      <c r="Q163" s="4">
        <v>0</v>
      </c>
      <c r="R163" s="8">
        <v>45346</v>
      </c>
      <c r="S163" s="6">
        <v>45355</v>
      </c>
      <c r="T163" s="4" t="s">
        <v>34</v>
      </c>
      <c r="U163" s="4">
        <v>-87.32</v>
      </c>
      <c r="V163" s="4">
        <v>0</v>
      </c>
      <c r="W163" s="4">
        <v>0</v>
      </c>
      <c r="X163" s="4" t="s">
        <v>732</v>
      </c>
      <c r="Y163" s="4" t="s">
        <v>60</v>
      </c>
    </row>
    <row r="164" s="4" customFormat="1" spans="1:25">
      <c r="A164" s="4" t="s">
        <v>785</v>
      </c>
      <c r="B164" s="4" t="s">
        <v>26</v>
      </c>
      <c r="C164" s="4" t="s">
        <v>27</v>
      </c>
      <c r="D164" s="4" t="s">
        <v>205</v>
      </c>
      <c r="E164" s="4" t="s">
        <v>761</v>
      </c>
      <c r="F164" s="6">
        <v>45348</v>
      </c>
      <c r="G164" s="6">
        <v>45349</v>
      </c>
      <c r="H164" s="4">
        <v>1</v>
      </c>
      <c r="I164" s="4">
        <v>1</v>
      </c>
      <c r="J164" s="4">
        <v>1</v>
      </c>
      <c r="K164" s="4" t="s">
        <v>30</v>
      </c>
      <c r="L164" s="4">
        <v>58.47</v>
      </c>
      <c r="M164" s="4">
        <v>58.47</v>
      </c>
      <c r="N164" s="4" t="s">
        <v>786</v>
      </c>
      <c r="O164" s="4" t="s">
        <v>32</v>
      </c>
      <c r="P164" s="4" t="s">
        <v>33</v>
      </c>
      <c r="Q164" s="4">
        <v>0</v>
      </c>
      <c r="R164" s="8">
        <v>45347.0000115741</v>
      </c>
      <c r="S164" s="6">
        <v>45355</v>
      </c>
      <c r="T164" s="4" t="s">
        <v>34</v>
      </c>
      <c r="U164" s="4">
        <v>58.47</v>
      </c>
      <c r="V164" s="4">
        <v>0</v>
      </c>
      <c r="W164" s="4">
        <v>0</v>
      </c>
      <c r="X164" s="4" t="s">
        <v>787</v>
      </c>
      <c r="Y164" s="4" t="s">
        <v>788</v>
      </c>
    </row>
    <row r="165" s="4" customFormat="1" spans="1:25">
      <c r="A165" s="4" t="s">
        <v>789</v>
      </c>
      <c r="B165" s="4" t="s">
        <v>26</v>
      </c>
      <c r="C165" s="4" t="s">
        <v>27</v>
      </c>
      <c r="D165" s="4" t="s">
        <v>790</v>
      </c>
      <c r="E165" s="4" t="s">
        <v>791</v>
      </c>
      <c r="F165" s="6">
        <v>45352</v>
      </c>
      <c r="G165" s="6">
        <v>45353</v>
      </c>
      <c r="H165" s="4">
        <v>1</v>
      </c>
      <c r="I165" s="4">
        <v>1</v>
      </c>
      <c r="J165" s="4">
        <v>1</v>
      </c>
      <c r="K165" s="4" t="s">
        <v>30</v>
      </c>
      <c r="L165" s="4">
        <v>289.57</v>
      </c>
      <c r="M165" s="4">
        <v>289.57</v>
      </c>
      <c r="N165" s="4" t="s">
        <v>792</v>
      </c>
      <c r="O165" s="4" t="s">
        <v>32</v>
      </c>
      <c r="P165" s="4" t="s">
        <v>33</v>
      </c>
      <c r="Q165" s="4">
        <v>0</v>
      </c>
      <c r="R165" s="8">
        <v>45347</v>
      </c>
      <c r="S165" s="6">
        <v>45355</v>
      </c>
      <c r="T165" s="4" t="s">
        <v>34</v>
      </c>
      <c r="U165" s="4">
        <v>289.57</v>
      </c>
      <c r="V165" s="4">
        <v>0</v>
      </c>
      <c r="W165" s="4">
        <v>0</v>
      </c>
      <c r="X165" s="4" t="s">
        <v>793</v>
      </c>
      <c r="Y165" s="4" t="s">
        <v>794</v>
      </c>
    </row>
    <row r="166" s="4" customFormat="1" spans="1:25">
      <c r="A166" s="4" t="s">
        <v>795</v>
      </c>
      <c r="B166" s="4" t="s">
        <v>26</v>
      </c>
      <c r="C166" s="4" t="s">
        <v>27</v>
      </c>
      <c r="D166" s="4" t="s">
        <v>122</v>
      </c>
      <c r="E166" s="4" t="s">
        <v>796</v>
      </c>
      <c r="F166" s="6">
        <v>45352</v>
      </c>
      <c r="G166" s="6">
        <v>45353</v>
      </c>
      <c r="H166" s="4">
        <v>1</v>
      </c>
      <c r="I166" s="4">
        <v>1</v>
      </c>
      <c r="J166" s="4">
        <v>1</v>
      </c>
      <c r="K166" s="4" t="s">
        <v>30</v>
      </c>
      <c r="L166" s="4">
        <v>88.26</v>
      </c>
      <c r="M166" s="4">
        <v>88.26</v>
      </c>
      <c r="N166" s="4" t="s">
        <v>797</v>
      </c>
      <c r="O166" s="4" t="s">
        <v>32</v>
      </c>
      <c r="P166" s="4" t="s">
        <v>33</v>
      </c>
      <c r="Q166" s="4">
        <v>0</v>
      </c>
      <c r="R166" s="8">
        <v>45347.0000115741</v>
      </c>
      <c r="S166" s="6">
        <v>45355</v>
      </c>
      <c r="T166" s="4" t="s">
        <v>34</v>
      </c>
      <c r="U166" s="4">
        <v>88.26</v>
      </c>
      <c r="V166" s="4">
        <v>0</v>
      </c>
      <c r="W166" s="4">
        <v>0</v>
      </c>
      <c r="X166" s="4" t="s">
        <v>798</v>
      </c>
      <c r="Y166" s="4" t="s">
        <v>799</v>
      </c>
    </row>
    <row r="167" s="4" customFormat="1" spans="1:25">
      <c r="A167" s="4" t="s">
        <v>800</v>
      </c>
      <c r="B167" s="4" t="s">
        <v>26</v>
      </c>
      <c r="C167" s="4" t="s">
        <v>27</v>
      </c>
      <c r="D167" s="4" t="s">
        <v>801</v>
      </c>
      <c r="E167" s="4" t="s">
        <v>802</v>
      </c>
      <c r="F167" s="6">
        <v>45352</v>
      </c>
      <c r="G167" s="6">
        <v>45354</v>
      </c>
      <c r="H167" s="4">
        <v>1</v>
      </c>
      <c r="I167" s="4">
        <v>2</v>
      </c>
      <c r="J167" s="4">
        <v>2</v>
      </c>
      <c r="K167" s="4" t="s">
        <v>30</v>
      </c>
      <c r="L167" s="4">
        <v>171.52</v>
      </c>
      <c r="M167" s="4">
        <v>171.52</v>
      </c>
      <c r="N167" s="4" t="s">
        <v>803</v>
      </c>
      <c r="O167" s="4" t="s">
        <v>32</v>
      </c>
      <c r="P167" s="4" t="s">
        <v>33</v>
      </c>
      <c r="Q167" s="4">
        <v>0</v>
      </c>
      <c r="R167" s="8">
        <v>45348</v>
      </c>
      <c r="S167" s="6">
        <v>45355</v>
      </c>
      <c r="T167" s="4" t="s">
        <v>34</v>
      </c>
      <c r="U167" s="4">
        <v>171.52</v>
      </c>
      <c r="V167" s="4">
        <v>0</v>
      </c>
      <c r="W167" s="4">
        <v>0</v>
      </c>
      <c r="X167" s="4" t="s">
        <v>804</v>
      </c>
      <c r="Y167" s="4" t="s">
        <v>805</v>
      </c>
    </row>
    <row r="168" s="4" customFormat="1" spans="1:25">
      <c r="A168" s="4" t="s">
        <v>806</v>
      </c>
      <c r="B168" s="4" t="s">
        <v>26</v>
      </c>
      <c r="C168" s="4" t="s">
        <v>27</v>
      </c>
      <c r="D168" s="4" t="s">
        <v>490</v>
      </c>
      <c r="E168" s="4" t="s">
        <v>491</v>
      </c>
      <c r="F168" s="6">
        <v>45348</v>
      </c>
      <c r="G168" s="6">
        <v>45349</v>
      </c>
      <c r="H168" s="4">
        <v>1</v>
      </c>
      <c r="I168" s="4">
        <v>1</v>
      </c>
      <c r="J168" s="4">
        <v>1</v>
      </c>
      <c r="K168" s="4" t="s">
        <v>30</v>
      </c>
      <c r="L168" s="4">
        <v>286.38</v>
      </c>
      <c r="M168" s="4">
        <v>286.38</v>
      </c>
      <c r="N168" s="4" t="s">
        <v>807</v>
      </c>
      <c r="O168" s="4" t="s">
        <v>32</v>
      </c>
      <c r="P168" s="4" t="s">
        <v>33</v>
      </c>
      <c r="Q168" s="4">
        <v>0</v>
      </c>
      <c r="R168" s="8">
        <v>45348</v>
      </c>
      <c r="S168" s="6">
        <v>45355</v>
      </c>
      <c r="T168" s="4" t="s">
        <v>34</v>
      </c>
      <c r="U168" s="4">
        <v>286.38</v>
      </c>
      <c r="V168" s="4">
        <v>0</v>
      </c>
      <c r="W168" s="4">
        <v>0</v>
      </c>
      <c r="X168" s="4" t="s">
        <v>808</v>
      </c>
      <c r="Y168" s="4" t="s">
        <v>809</v>
      </c>
    </row>
    <row r="169" s="4" customFormat="1" spans="1:25">
      <c r="A169" s="4" t="s">
        <v>810</v>
      </c>
      <c r="B169" s="4" t="s">
        <v>26</v>
      </c>
      <c r="C169" s="4" t="s">
        <v>27</v>
      </c>
      <c r="D169" s="4" t="s">
        <v>658</v>
      </c>
      <c r="E169" s="4" t="s">
        <v>659</v>
      </c>
      <c r="F169" s="6">
        <v>45349</v>
      </c>
      <c r="G169" s="6">
        <v>45350</v>
      </c>
      <c r="H169" s="4">
        <v>2</v>
      </c>
      <c r="I169" s="4">
        <v>1</v>
      </c>
      <c r="J169" s="4">
        <v>2</v>
      </c>
      <c r="K169" s="4" t="s">
        <v>30</v>
      </c>
      <c r="L169" s="4">
        <v>167.1</v>
      </c>
      <c r="M169" s="4">
        <v>167.1</v>
      </c>
      <c r="N169" s="4" t="s">
        <v>811</v>
      </c>
      <c r="O169" s="4" t="s">
        <v>32</v>
      </c>
      <c r="P169" s="4" t="s">
        <v>33</v>
      </c>
      <c r="Q169" s="4">
        <v>0</v>
      </c>
      <c r="R169" s="8">
        <v>45348</v>
      </c>
      <c r="S169" s="6">
        <v>45355</v>
      </c>
      <c r="T169" s="4" t="s">
        <v>34</v>
      </c>
      <c r="U169" s="4">
        <v>167.1</v>
      </c>
      <c r="V169" s="4">
        <v>0</v>
      </c>
      <c r="W169" s="4">
        <v>0</v>
      </c>
      <c r="X169" s="4" t="s">
        <v>812</v>
      </c>
      <c r="Y169" s="4" t="s">
        <v>813</v>
      </c>
    </row>
    <row r="170" s="4" customFormat="1" spans="1:25">
      <c r="A170" s="4" t="s">
        <v>814</v>
      </c>
      <c r="B170" s="4" t="s">
        <v>26</v>
      </c>
      <c r="C170" s="4" t="s">
        <v>27</v>
      </c>
      <c r="D170" s="4" t="s">
        <v>815</v>
      </c>
      <c r="E170" s="4" t="s">
        <v>738</v>
      </c>
      <c r="F170" s="6">
        <v>45352</v>
      </c>
      <c r="G170" s="6">
        <v>45354</v>
      </c>
      <c r="H170" s="4">
        <v>1</v>
      </c>
      <c r="I170" s="4">
        <v>2</v>
      </c>
      <c r="J170" s="4">
        <v>2</v>
      </c>
      <c r="K170" s="4" t="s">
        <v>30</v>
      </c>
      <c r="L170" s="4">
        <v>94.22</v>
      </c>
      <c r="M170" s="4">
        <v>94.22</v>
      </c>
      <c r="N170" s="4" t="s">
        <v>816</v>
      </c>
      <c r="O170" s="4" t="s">
        <v>32</v>
      </c>
      <c r="P170" s="4" t="s">
        <v>33</v>
      </c>
      <c r="Q170" s="4">
        <v>0</v>
      </c>
      <c r="R170" s="8">
        <v>45348</v>
      </c>
      <c r="S170" s="6">
        <v>45355</v>
      </c>
      <c r="T170" s="4" t="s">
        <v>34</v>
      </c>
      <c r="U170" s="4">
        <v>94.22</v>
      </c>
      <c r="V170" s="4">
        <v>0</v>
      </c>
      <c r="W170" s="4">
        <v>0</v>
      </c>
      <c r="X170" s="4" t="s">
        <v>817</v>
      </c>
      <c r="Y170" s="4" t="s">
        <v>818</v>
      </c>
    </row>
    <row r="171" s="4" customFormat="1" spans="1:25">
      <c r="A171" s="4" t="s">
        <v>819</v>
      </c>
      <c r="B171" s="4" t="s">
        <v>26</v>
      </c>
      <c r="C171" s="4" t="s">
        <v>27</v>
      </c>
      <c r="D171" s="4" t="s">
        <v>658</v>
      </c>
      <c r="E171" s="4" t="s">
        <v>820</v>
      </c>
      <c r="F171" s="6">
        <v>45349</v>
      </c>
      <c r="G171" s="6">
        <v>45350</v>
      </c>
      <c r="H171" s="4">
        <v>1</v>
      </c>
      <c r="I171" s="4">
        <v>1</v>
      </c>
      <c r="J171" s="4">
        <v>1</v>
      </c>
      <c r="K171" s="4" t="s">
        <v>30</v>
      </c>
      <c r="L171" s="4">
        <v>75.23</v>
      </c>
      <c r="M171" s="4">
        <v>75.23</v>
      </c>
      <c r="N171" s="4" t="s">
        <v>821</v>
      </c>
      <c r="O171" s="4" t="s">
        <v>32</v>
      </c>
      <c r="P171" s="4" t="s">
        <v>33</v>
      </c>
      <c r="Q171" s="4">
        <v>0</v>
      </c>
      <c r="R171" s="8">
        <v>45348.0000115741</v>
      </c>
      <c r="S171" s="6">
        <v>45355</v>
      </c>
      <c r="T171" s="4" t="s">
        <v>34</v>
      </c>
      <c r="U171" s="4">
        <v>75.23</v>
      </c>
      <c r="V171" s="4">
        <v>0</v>
      </c>
      <c r="W171" s="4">
        <v>0</v>
      </c>
      <c r="X171" s="4" t="s">
        <v>822</v>
      </c>
      <c r="Y171" s="4" t="s">
        <v>823</v>
      </c>
    </row>
    <row r="172" s="4" customFormat="1" spans="1:25">
      <c r="A172" s="4" t="s">
        <v>824</v>
      </c>
      <c r="B172" s="4" t="s">
        <v>26</v>
      </c>
      <c r="C172" s="4" t="s">
        <v>27</v>
      </c>
      <c r="D172" s="4" t="s">
        <v>122</v>
      </c>
      <c r="E172" s="4" t="s">
        <v>615</v>
      </c>
      <c r="F172" s="6">
        <v>45351</v>
      </c>
      <c r="G172" s="6">
        <v>45352</v>
      </c>
      <c r="H172" s="4">
        <v>2</v>
      </c>
      <c r="I172" s="4">
        <v>1</v>
      </c>
      <c r="J172" s="4">
        <v>2</v>
      </c>
      <c r="K172" s="4" t="s">
        <v>30</v>
      </c>
      <c r="L172" s="4">
        <v>164.88</v>
      </c>
      <c r="M172" s="4">
        <v>164.88</v>
      </c>
      <c r="N172" s="4" t="s">
        <v>825</v>
      </c>
      <c r="O172" s="4" t="s">
        <v>32</v>
      </c>
      <c r="P172" s="4" t="s">
        <v>33</v>
      </c>
      <c r="Q172" s="4">
        <v>0</v>
      </c>
      <c r="R172" s="8">
        <v>45348</v>
      </c>
      <c r="S172" s="6">
        <v>45355</v>
      </c>
      <c r="T172" s="4" t="s">
        <v>34</v>
      </c>
      <c r="U172" s="4">
        <v>164.88</v>
      </c>
      <c r="V172" s="4">
        <v>0</v>
      </c>
      <c r="W172" s="4">
        <v>0</v>
      </c>
      <c r="X172" s="4" t="s">
        <v>826</v>
      </c>
      <c r="Y172" s="4" t="s">
        <v>827</v>
      </c>
    </row>
    <row r="173" s="4" customFormat="1" spans="1:25">
      <c r="A173" s="4" t="s">
        <v>828</v>
      </c>
      <c r="B173" s="4" t="s">
        <v>26</v>
      </c>
      <c r="C173" s="4" t="s">
        <v>27</v>
      </c>
      <c r="D173" s="4" t="s">
        <v>490</v>
      </c>
      <c r="E173" s="4" t="s">
        <v>550</v>
      </c>
      <c r="F173" s="6">
        <v>45351</v>
      </c>
      <c r="G173" s="6">
        <v>45352</v>
      </c>
      <c r="H173" s="4">
        <v>1</v>
      </c>
      <c r="I173" s="4">
        <v>1</v>
      </c>
      <c r="J173" s="4">
        <v>1</v>
      </c>
      <c r="K173" s="4" t="s">
        <v>30</v>
      </c>
      <c r="L173" s="4">
        <v>222.9</v>
      </c>
      <c r="M173" s="4">
        <v>222.9</v>
      </c>
      <c r="N173" s="4" t="s">
        <v>829</v>
      </c>
      <c r="O173" s="4" t="s">
        <v>32</v>
      </c>
      <c r="P173" s="4" t="s">
        <v>33</v>
      </c>
      <c r="Q173" s="4">
        <v>0</v>
      </c>
      <c r="R173" s="8">
        <v>45349.0000115741</v>
      </c>
      <c r="S173" s="6">
        <v>45355</v>
      </c>
      <c r="T173" s="4" t="s">
        <v>34</v>
      </c>
      <c r="U173" s="4">
        <v>222.9</v>
      </c>
      <c r="V173" s="4">
        <v>0</v>
      </c>
      <c r="W173" s="4">
        <v>0</v>
      </c>
      <c r="X173" s="4" t="s">
        <v>830</v>
      </c>
      <c r="Y173" s="4" t="s">
        <v>831</v>
      </c>
    </row>
    <row r="174" s="4" customFormat="1" spans="1:25">
      <c r="A174" s="4" t="s">
        <v>832</v>
      </c>
      <c r="B174" s="4" t="s">
        <v>26</v>
      </c>
      <c r="C174" s="4" t="s">
        <v>27</v>
      </c>
      <c r="D174" s="4" t="s">
        <v>833</v>
      </c>
      <c r="E174" s="4" t="s">
        <v>834</v>
      </c>
      <c r="F174" s="6">
        <v>45352</v>
      </c>
      <c r="G174" s="6">
        <v>45354</v>
      </c>
      <c r="H174" s="4">
        <v>1</v>
      </c>
      <c r="I174" s="4">
        <v>2</v>
      </c>
      <c r="J174" s="4">
        <v>2</v>
      </c>
      <c r="K174" s="4" t="s">
        <v>30</v>
      </c>
      <c r="L174" s="4">
        <v>99.52</v>
      </c>
      <c r="M174" s="4">
        <v>99.52</v>
      </c>
      <c r="N174" s="4" t="s">
        <v>835</v>
      </c>
      <c r="O174" s="4" t="s">
        <v>32</v>
      </c>
      <c r="P174" s="4" t="s">
        <v>33</v>
      </c>
      <c r="Q174" s="4">
        <v>0</v>
      </c>
      <c r="R174" s="8">
        <v>45349</v>
      </c>
      <c r="S174" s="6">
        <v>45355</v>
      </c>
      <c r="T174" s="4" t="s">
        <v>34</v>
      </c>
      <c r="U174" s="4">
        <v>99.52</v>
      </c>
      <c r="V174" s="4">
        <v>0</v>
      </c>
      <c r="W174" s="4">
        <v>0</v>
      </c>
      <c r="X174" s="4" t="s">
        <v>836</v>
      </c>
      <c r="Y174" s="4" t="s">
        <v>837</v>
      </c>
    </row>
    <row r="175" s="4" customFormat="1" spans="1:25">
      <c r="A175" s="4" t="s">
        <v>838</v>
      </c>
      <c r="B175" s="4" t="s">
        <v>26</v>
      </c>
      <c r="C175" s="4" t="s">
        <v>27</v>
      </c>
      <c r="D175" s="4" t="s">
        <v>839</v>
      </c>
      <c r="E175" s="4" t="s">
        <v>840</v>
      </c>
      <c r="F175" s="6">
        <v>45350</v>
      </c>
      <c r="G175" s="6">
        <v>45352</v>
      </c>
      <c r="H175" s="4">
        <v>1</v>
      </c>
      <c r="I175" s="4">
        <v>2</v>
      </c>
      <c r="J175" s="4">
        <v>2</v>
      </c>
      <c r="K175" s="4" t="s">
        <v>30</v>
      </c>
      <c r="L175" s="4">
        <v>138.62</v>
      </c>
      <c r="M175" s="4">
        <v>138.62</v>
      </c>
      <c r="N175" s="4" t="s">
        <v>841</v>
      </c>
      <c r="O175" s="4" t="s">
        <v>32</v>
      </c>
      <c r="P175" s="4" t="s">
        <v>33</v>
      </c>
      <c r="Q175" s="4">
        <v>0</v>
      </c>
      <c r="R175" s="8">
        <v>45349.0000115741</v>
      </c>
      <c r="S175" s="6">
        <v>45355</v>
      </c>
      <c r="T175" s="4" t="s">
        <v>34</v>
      </c>
      <c r="U175" s="4">
        <v>138.62</v>
      </c>
      <c r="V175" s="4">
        <v>0</v>
      </c>
      <c r="W175" s="4">
        <v>0</v>
      </c>
      <c r="X175" s="4" t="s">
        <v>842</v>
      </c>
      <c r="Y175" s="4" t="s">
        <v>843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845</v>
      </c>
      <c r="E176" s="4" t="s">
        <v>846</v>
      </c>
      <c r="F176" s="6">
        <v>45352</v>
      </c>
      <c r="G176" s="6">
        <v>45354</v>
      </c>
      <c r="H176" s="4">
        <v>1</v>
      </c>
      <c r="I176" s="4">
        <v>2</v>
      </c>
      <c r="J176" s="4">
        <v>2</v>
      </c>
      <c r="K176" s="4" t="s">
        <v>30</v>
      </c>
      <c r="L176" s="4">
        <v>61.26</v>
      </c>
      <c r="M176" s="4">
        <v>61.26</v>
      </c>
      <c r="N176" s="4" t="s">
        <v>847</v>
      </c>
      <c r="O176" s="4" t="s">
        <v>32</v>
      </c>
      <c r="P176" s="4" t="s">
        <v>33</v>
      </c>
      <c r="Q176" s="4">
        <v>0</v>
      </c>
      <c r="R176" s="8">
        <v>45349.0000115741</v>
      </c>
      <c r="S176" s="6">
        <v>45355</v>
      </c>
      <c r="T176" s="4" t="s">
        <v>34</v>
      </c>
      <c r="U176" s="4">
        <v>61.26</v>
      </c>
      <c r="V176" s="4">
        <v>0</v>
      </c>
      <c r="W176" s="4">
        <v>0</v>
      </c>
      <c r="X176" s="4" t="s">
        <v>848</v>
      </c>
      <c r="Y176" s="4" t="s">
        <v>60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850</v>
      </c>
      <c r="E177" s="4" t="s">
        <v>851</v>
      </c>
      <c r="F177" s="6">
        <v>45352</v>
      </c>
      <c r="G177" s="6">
        <v>45353</v>
      </c>
      <c r="H177" s="4">
        <v>1</v>
      </c>
      <c r="I177" s="4">
        <v>1</v>
      </c>
      <c r="J177" s="4">
        <v>1</v>
      </c>
      <c r="K177" s="4" t="s">
        <v>30</v>
      </c>
      <c r="L177" s="4">
        <v>63.9</v>
      </c>
      <c r="M177" s="4">
        <v>63.9</v>
      </c>
      <c r="N177" s="4" t="s">
        <v>852</v>
      </c>
      <c r="O177" s="4" t="s">
        <v>32</v>
      </c>
      <c r="P177" s="4" t="s">
        <v>33</v>
      </c>
      <c r="Q177" s="4">
        <v>0</v>
      </c>
      <c r="R177" s="8">
        <v>45349.0000115741</v>
      </c>
      <c r="S177" s="6">
        <v>45355</v>
      </c>
      <c r="T177" s="4" t="s">
        <v>34</v>
      </c>
      <c r="U177" s="4">
        <v>63.9</v>
      </c>
      <c r="V177" s="4">
        <v>0</v>
      </c>
      <c r="W177" s="4">
        <v>0</v>
      </c>
      <c r="X177" s="4" t="s">
        <v>853</v>
      </c>
      <c r="Y177" s="4" t="s">
        <v>854</v>
      </c>
    </row>
    <row r="178" s="4" customFormat="1" spans="1:25">
      <c r="A178" s="4" t="s">
        <v>855</v>
      </c>
      <c r="B178" s="4" t="s">
        <v>26</v>
      </c>
      <c r="C178" s="4" t="s">
        <v>27</v>
      </c>
      <c r="D178" s="4" t="s">
        <v>404</v>
      </c>
      <c r="E178" s="4" t="s">
        <v>856</v>
      </c>
      <c r="F178" s="6">
        <v>45353</v>
      </c>
      <c r="G178" s="6">
        <v>45354</v>
      </c>
      <c r="H178" s="4">
        <v>1</v>
      </c>
      <c r="I178" s="4">
        <v>1</v>
      </c>
      <c r="J178" s="4">
        <v>1</v>
      </c>
      <c r="K178" s="4" t="s">
        <v>30</v>
      </c>
      <c r="L178" s="4">
        <v>46.3</v>
      </c>
      <c r="M178" s="4">
        <v>46.3</v>
      </c>
      <c r="N178" s="4" t="s">
        <v>857</v>
      </c>
      <c r="O178" s="4" t="s">
        <v>32</v>
      </c>
      <c r="P178" s="4" t="s">
        <v>33</v>
      </c>
      <c r="Q178" s="4">
        <v>0</v>
      </c>
      <c r="R178" s="8">
        <v>45349.0000115741</v>
      </c>
      <c r="S178" s="6">
        <v>45355</v>
      </c>
      <c r="T178" s="4" t="s">
        <v>34</v>
      </c>
      <c r="U178" s="4">
        <v>46.3</v>
      </c>
      <c r="V178" s="4">
        <v>0</v>
      </c>
      <c r="W178" s="4">
        <v>0</v>
      </c>
      <c r="X178" s="4" t="s">
        <v>858</v>
      </c>
      <c r="Y178" s="4" t="s">
        <v>859</v>
      </c>
    </row>
    <row r="179" s="4" customFormat="1" spans="1:25">
      <c r="A179" s="4" t="s">
        <v>860</v>
      </c>
      <c r="B179" s="4" t="s">
        <v>26</v>
      </c>
      <c r="C179" s="4" t="s">
        <v>27</v>
      </c>
      <c r="D179" s="4" t="s">
        <v>490</v>
      </c>
      <c r="E179" s="4" t="s">
        <v>491</v>
      </c>
      <c r="F179" s="6">
        <v>45350</v>
      </c>
      <c r="G179" s="6">
        <v>45351</v>
      </c>
      <c r="H179" s="4">
        <v>1</v>
      </c>
      <c r="I179" s="4">
        <v>1</v>
      </c>
      <c r="J179" s="4">
        <v>1</v>
      </c>
      <c r="K179" s="4" t="s">
        <v>30</v>
      </c>
      <c r="L179" s="4">
        <v>286.52</v>
      </c>
      <c r="M179" s="4">
        <v>286.52</v>
      </c>
      <c r="N179" s="4" t="s">
        <v>861</v>
      </c>
      <c r="O179" s="4" t="s">
        <v>32</v>
      </c>
      <c r="P179" s="4" t="s">
        <v>33</v>
      </c>
      <c r="Q179" s="4">
        <v>0</v>
      </c>
      <c r="R179" s="8">
        <v>45350</v>
      </c>
      <c r="S179" s="6">
        <v>45355</v>
      </c>
      <c r="T179" s="4" t="s">
        <v>34</v>
      </c>
      <c r="U179" s="4">
        <v>286.52</v>
      </c>
      <c r="V179" s="4">
        <v>0</v>
      </c>
      <c r="W179" s="4">
        <v>0</v>
      </c>
      <c r="X179" s="4" t="s">
        <v>862</v>
      </c>
      <c r="Y179" s="4" t="s">
        <v>863</v>
      </c>
    </row>
    <row r="180" s="4" customFormat="1" spans="1:25">
      <c r="A180" s="4" t="s">
        <v>864</v>
      </c>
      <c r="B180" s="4" t="s">
        <v>26</v>
      </c>
      <c r="C180" s="4" t="s">
        <v>27</v>
      </c>
      <c r="D180" s="4" t="s">
        <v>865</v>
      </c>
      <c r="E180" s="4" t="s">
        <v>866</v>
      </c>
      <c r="F180" s="6">
        <v>45352</v>
      </c>
      <c r="G180" s="6">
        <v>45354</v>
      </c>
      <c r="H180" s="4">
        <v>1</v>
      </c>
      <c r="I180" s="4">
        <v>2</v>
      </c>
      <c r="J180" s="4">
        <v>2</v>
      </c>
      <c r="K180" s="4" t="s">
        <v>30</v>
      </c>
      <c r="L180" s="4">
        <v>313</v>
      </c>
      <c r="M180" s="4">
        <v>313</v>
      </c>
      <c r="N180" s="4" t="s">
        <v>867</v>
      </c>
      <c r="O180" s="4" t="s">
        <v>32</v>
      </c>
      <c r="P180" s="4" t="s">
        <v>33</v>
      </c>
      <c r="Q180" s="4">
        <v>0</v>
      </c>
      <c r="R180" s="8">
        <v>45350</v>
      </c>
      <c r="S180" s="6">
        <v>45355</v>
      </c>
      <c r="T180" s="4" t="s">
        <v>34</v>
      </c>
      <c r="U180" s="4">
        <v>313</v>
      </c>
      <c r="V180" s="4">
        <v>0</v>
      </c>
      <c r="W180" s="4">
        <v>0</v>
      </c>
      <c r="X180" s="4" t="s">
        <v>868</v>
      </c>
      <c r="Y180" s="4" t="s">
        <v>869</v>
      </c>
    </row>
    <row r="181" s="4" customFormat="1" spans="1:25">
      <c r="A181" s="4" t="s">
        <v>870</v>
      </c>
      <c r="B181" s="4" t="s">
        <v>26</v>
      </c>
      <c r="C181" s="4" t="s">
        <v>27</v>
      </c>
      <c r="D181" s="4" t="s">
        <v>626</v>
      </c>
      <c r="E181" s="4" t="s">
        <v>537</v>
      </c>
      <c r="F181" s="6">
        <v>45350</v>
      </c>
      <c r="G181" s="6">
        <v>45352</v>
      </c>
      <c r="H181" s="4">
        <v>2</v>
      </c>
      <c r="I181" s="4">
        <v>2</v>
      </c>
      <c r="J181" s="4">
        <v>4</v>
      </c>
      <c r="K181" s="4" t="s">
        <v>30</v>
      </c>
      <c r="L181" s="4">
        <v>736.32</v>
      </c>
      <c r="M181" s="4">
        <v>736.32</v>
      </c>
      <c r="N181" s="4" t="s">
        <v>871</v>
      </c>
      <c r="O181" s="4" t="s">
        <v>32</v>
      </c>
      <c r="P181" s="4" t="s">
        <v>33</v>
      </c>
      <c r="Q181" s="4">
        <v>0</v>
      </c>
      <c r="R181" s="8">
        <v>45350.0000115741</v>
      </c>
      <c r="S181" s="6">
        <v>45355</v>
      </c>
      <c r="T181" s="4" t="s">
        <v>34</v>
      </c>
      <c r="U181" s="4">
        <v>736.32</v>
      </c>
      <c r="V181" s="4">
        <v>0</v>
      </c>
      <c r="W181" s="4">
        <v>0</v>
      </c>
      <c r="X181" s="4" t="s">
        <v>872</v>
      </c>
      <c r="Y181" s="4" t="s">
        <v>873</v>
      </c>
    </row>
    <row r="182" s="4" customFormat="1" spans="1:25">
      <c r="A182" s="4" t="s">
        <v>874</v>
      </c>
      <c r="B182" s="4" t="s">
        <v>26</v>
      </c>
      <c r="C182" s="4" t="s">
        <v>27</v>
      </c>
      <c r="D182" s="4" t="s">
        <v>875</v>
      </c>
      <c r="E182" s="4" t="s">
        <v>39</v>
      </c>
      <c r="F182" s="6">
        <v>45350</v>
      </c>
      <c r="G182" s="6">
        <v>45351</v>
      </c>
      <c r="H182" s="4">
        <v>1</v>
      </c>
      <c r="I182" s="4">
        <v>1</v>
      </c>
      <c r="J182" s="4">
        <v>1</v>
      </c>
      <c r="K182" s="4" t="s">
        <v>30</v>
      </c>
      <c r="L182" s="4">
        <v>101.19</v>
      </c>
      <c r="M182" s="4">
        <v>101.19</v>
      </c>
      <c r="N182" s="4" t="s">
        <v>876</v>
      </c>
      <c r="O182" s="4" t="s">
        <v>32</v>
      </c>
      <c r="P182" s="4" t="s">
        <v>33</v>
      </c>
      <c r="Q182" s="4">
        <v>0</v>
      </c>
      <c r="R182" s="8">
        <v>45350</v>
      </c>
      <c r="S182" s="6">
        <v>45355</v>
      </c>
      <c r="T182" s="4" t="s">
        <v>34</v>
      </c>
      <c r="U182" s="4">
        <v>101.19</v>
      </c>
      <c r="V182" s="4">
        <v>0</v>
      </c>
      <c r="W182" s="4">
        <v>0</v>
      </c>
      <c r="X182" s="4" t="s">
        <v>877</v>
      </c>
      <c r="Y182" s="4" t="s">
        <v>878</v>
      </c>
    </row>
    <row r="183" s="4" customFormat="1" spans="1:25">
      <c r="A183" s="4" t="s">
        <v>879</v>
      </c>
      <c r="B183" s="4" t="s">
        <v>26</v>
      </c>
      <c r="C183" s="4" t="s">
        <v>27</v>
      </c>
      <c r="D183" s="4" t="s">
        <v>880</v>
      </c>
      <c r="E183" s="4" t="s">
        <v>881</v>
      </c>
      <c r="F183" s="6">
        <v>45352</v>
      </c>
      <c r="G183" s="6">
        <v>45353</v>
      </c>
      <c r="H183" s="4">
        <v>1</v>
      </c>
      <c r="I183" s="4">
        <v>1</v>
      </c>
      <c r="J183" s="4">
        <v>1</v>
      </c>
      <c r="K183" s="4" t="s">
        <v>30</v>
      </c>
      <c r="L183" s="4">
        <v>60.16</v>
      </c>
      <c r="M183" s="4">
        <v>60.16</v>
      </c>
      <c r="N183" s="4" t="s">
        <v>882</v>
      </c>
      <c r="O183" s="4" t="s">
        <v>32</v>
      </c>
      <c r="P183" s="4" t="s">
        <v>33</v>
      </c>
      <c r="Q183" s="4">
        <v>0</v>
      </c>
      <c r="R183" s="8">
        <v>45350</v>
      </c>
      <c r="S183" s="6">
        <v>45355</v>
      </c>
      <c r="T183" s="4" t="s">
        <v>34</v>
      </c>
      <c r="U183" s="4">
        <v>60.16</v>
      </c>
      <c r="V183" s="4">
        <v>0</v>
      </c>
      <c r="W183" s="4">
        <v>0</v>
      </c>
      <c r="X183" s="4" t="s">
        <v>883</v>
      </c>
      <c r="Y183" s="4" t="s">
        <v>884</v>
      </c>
    </row>
    <row r="184" s="4" customFormat="1" spans="1:25">
      <c r="A184" s="4" t="s">
        <v>885</v>
      </c>
      <c r="B184" s="4" t="s">
        <v>26</v>
      </c>
      <c r="C184" s="4" t="s">
        <v>27</v>
      </c>
      <c r="D184" s="4" t="s">
        <v>880</v>
      </c>
      <c r="E184" s="4" t="s">
        <v>881</v>
      </c>
      <c r="F184" s="6">
        <v>45352</v>
      </c>
      <c r="G184" s="6">
        <v>45353</v>
      </c>
      <c r="H184" s="4">
        <v>2</v>
      </c>
      <c r="I184" s="4">
        <v>1</v>
      </c>
      <c r="J184" s="4">
        <v>2</v>
      </c>
      <c r="K184" s="4" t="s">
        <v>30</v>
      </c>
      <c r="L184" s="4">
        <v>120.32</v>
      </c>
      <c r="M184" s="4">
        <v>120.32</v>
      </c>
      <c r="N184" s="4" t="s">
        <v>886</v>
      </c>
      <c r="O184" s="4" t="s">
        <v>32</v>
      </c>
      <c r="P184" s="4" t="s">
        <v>33</v>
      </c>
      <c r="Q184" s="4">
        <v>0</v>
      </c>
      <c r="R184" s="8">
        <v>45350.0000115741</v>
      </c>
      <c r="S184" s="6">
        <v>45355</v>
      </c>
      <c r="T184" s="4" t="s">
        <v>34</v>
      </c>
      <c r="U184" s="4">
        <v>120.32</v>
      </c>
      <c r="V184" s="4">
        <v>0</v>
      </c>
      <c r="W184" s="4">
        <v>0</v>
      </c>
      <c r="X184" s="4" t="s">
        <v>887</v>
      </c>
      <c r="Y184" s="4" t="s">
        <v>888</v>
      </c>
    </row>
    <row r="185" s="4" customFormat="1" spans="1:25">
      <c r="A185" s="4" t="s">
        <v>889</v>
      </c>
      <c r="B185" s="4" t="s">
        <v>26</v>
      </c>
      <c r="C185" s="4" t="s">
        <v>27</v>
      </c>
      <c r="D185" s="4" t="s">
        <v>880</v>
      </c>
      <c r="E185" s="4" t="s">
        <v>881</v>
      </c>
      <c r="F185" s="6">
        <v>45353</v>
      </c>
      <c r="G185" s="6">
        <v>45354</v>
      </c>
      <c r="H185" s="4">
        <v>2</v>
      </c>
      <c r="I185" s="4">
        <v>1</v>
      </c>
      <c r="J185" s="4">
        <v>2</v>
      </c>
      <c r="K185" s="4" t="s">
        <v>30</v>
      </c>
      <c r="L185" s="4">
        <v>120.32</v>
      </c>
      <c r="M185" s="4">
        <v>120.32</v>
      </c>
      <c r="N185" s="4" t="s">
        <v>886</v>
      </c>
      <c r="O185" s="4" t="s">
        <v>32</v>
      </c>
      <c r="P185" s="4" t="s">
        <v>33</v>
      </c>
      <c r="Q185" s="4">
        <v>0</v>
      </c>
      <c r="R185" s="8">
        <v>45350.0000115741</v>
      </c>
      <c r="S185" s="6">
        <v>45355</v>
      </c>
      <c r="T185" s="4" t="s">
        <v>34</v>
      </c>
      <c r="U185" s="4">
        <v>120.32</v>
      </c>
      <c r="V185" s="4">
        <v>0</v>
      </c>
      <c r="W185" s="4">
        <v>0</v>
      </c>
      <c r="X185" s="4" t="s">
        <v>890</v>
      </c>
      <c r="Y185" s="4" t="s">
        <v>891</v>
      </c>
    </row>
    <row r="186" s="4" customFormat="1" spans="1:25">
      <c r="A186" s="4" t="s">
        <v>892</v>
      </c>
      <c r="B186" s="4" t="s">
        <v>26</v>
      </c>
      <c r="C186" s="4" t="s">
        <v>27</v>
      </c>
      <c r="D186" s="4" t="s">
        <v>893</v>
      </c>
      <c r="E186" s="4" t="s">
        <v>894</v>
      </c>
      <c r="F186" s="6">
        <v>45352</v>
      </c>
      <c r="G186" s="6">
        <v>45353</v>
      </c>
      <c r="H186" s="4">
        <v>1</v>
      </c>
      <c r="I186" s="4">
        <v>1</v>
      </c>
      <c r="J186" s="4">
        <v>1</v>
      </c>
      <c r="K186" s="4" t="s">
        <v>30</v>
      </c>
      <c r="L186" s="4">
        <v>141.27</v>
      </c>
      <c r="M186" s="4">
        <v>141.27</v>
      </c>
      <c r="N186" s="4" t="s">
        <v>895</v>
      </c>
      <c r="O186" s="4" t="s">
        <v>32</v>
      </c>
      <c r="P186" s="4" t="s">
        <v>33</v>
      </c>
      <c r="Q186" s="4">
        <v>0</v>
      </c>
      <c r="R186" s="8">
        <v>45352.0000115741</v>
      </c>
      <c r="S186" s="6">
        <v>45355</v>
      </c>
      <c r="T186" s="4" t="s">
        <v>34</v>
      </c>
      <c r="U186" s="4">
        <v>141.27</v>
      </c>
      <c r="V186" s="4">
        <v>0</v>
      </c>
      <c r="W186" s="4">
        <v>0</v>
      </c>
      <c r="X186" s="4" t="s">
        <v>896</v>
      </c>
      <c r="Y186" s="4" t="s">
        <v>897</v>
      </c>
    </row>
    <row r="187" s="4" customFormat="1" spans="1:25">
      <c r="A187" s="4" t="s">
        <v>898</v>
      </c>
      <c r="B187" s="4" t="s">
        <v>26</v>
      </c>
      <c r="C187" s="4" t="s">
        <v>899</v>
      </c>
      <c r="D187" s="4" t="s">
        <v>900</v>
      </c>
      <c r="E187" s="4" t="s">
        <v>901</v>
      </c>
      <c r="F187" s="6">
        <v>45333</v>
      </c>
      <c r="G187" s="6">
        <v>45336</v>
      </c>
      <c r="H187" s="4">
        <v>1</v>
      </c>
      <c r="I187" s="4">
        <v>3</v>
      </c>
      <c r="J187" s="4">
        <v>3</v>
      </c>
      <c r="K187" s="4" t="s">
        <v>30</v>
      </c>
      <c r="L187" s="4">
        <v>-367.23</v>
      </c>
      <c r="M187" s="4">
        <v>-367.23</v>
      </c>
      <c r="N187" s="4" t="s">
        <v>902</v>
      </c>
      <c r="O187" s="4" t="s">
        <v>903</v>
      </c>
      <c r="P187" s="4" t="s">
        <v>33</v>
      </c>
      <c r="Q187" s="4">
        <v>0</v>
      </c>
      <c r="R187" s="8">
        <v>45328.9435069444</v>
      </c>
      <c r="S187" s="6">
        <v>45357</v>
      </c>
      <c r="U187" s="4">
        <v>0</v>
      </c>
      <c r="V187" s="4">
        <v>0</v>
      </c>
      <c r="W187" s="4">
        <v>0</v>
      </c>
      <c r="X187" s="4" t="s">
        <v>904</v>
      </c>
      <c r="Y187" s="4" t="s">
        <v>60</v>
      </c>
    </row>
    <row r="188" s="4" customFormat="1" spans="1:25">
      <c r="A188" s="4" t="s">
        <v>905</v>
      </c>
      <c r="B188" s="4" t="s">
        <v>26</v>
      </c>
      <c r="C188" s="4" t="s">
        <v>899</v>
      </c>
      <c r="D188" s="4" t="s">
        <v>531</v>
      </c>
      <c r="E188" s="4" t="s">
        <v>906</v>
      </c>
      <c r="F188" s="6">
        <v>45336</v>
      </c>
      <c r="G188" s="6">
        <v>45340</v>
      </c>
      <c r="H188" s="4">
        <v>2</v>
      </c>
      <c r="I188" s="4">
        <v>4</v>
      </c>
      <c r="J188" s="4">
        <v>8</v>
      </c>
      <c r="K188" s="4" t="s">
        <v>30</v>
      </c>
      <c r="L188" s="4">
        <v>-219.38</v>
      </c>
      <c r="M188" s="4">
        <v>-219.38</v>
      </c>
      <c r="N188" s="4" t="s">
        <v>907</v>
      </c>
      <c r="O188" s="4" t="s">
        <v>903</v>
      </c>
      <c r="P188" s="4" t="s">
        <v>33</v>
      </c>
      <c r="Q188" s="4">
        <v>0</v>
      </c>
      <c r="R188" s="8">
        <v>45290.9935763889</v>
      </c>
      <c r="S188" s="6">
        <v>45357</v>
      </c>
      <c r="U188" s="4">
        <v>0</v>
      </c>
      <c r="V188" s="4">
        <v>0</v>
      </c>
      <c r="W188" s="4">
        <v>0</v>
      </c>
      <c r="X188" s="4" t="s">
        <v>908</v>
      </c>
      <c r="Y188" s="4" t="s">
        <v>909</v>
      </c>
    </row>
    <row r="189" s="4" customFormat="1" spans="1:25">
      <c r="A189" s="4" t="s">
        <v>910</v>
      </c>
      <c r="B189" s="4" t="s">
        <v>26</v>
      </c>
      <c r="C189" s="4" t="s">
        <v>899</v>
      </c>
      <c r="D189" s="4" t="s">
        <v>900</v>
      </c>
      <c r="E189" s="4" t="s">
        <v>901</v>
      </c>
      <c r="F189" s="6">
        <v>45332</v>
      </c>
      <c r="G189" s="6">
        <v>45335</v>
      </c>
      <c r="H189" s="4">
        <v>1</v>
      </c>
      <c r="I189" s="4">
        <v>3</v>
      </c>
      <c r="J189" s="4">
        <v>3</v>
      </c>
      <c r="K189" s="4" t="s">
        <v>30</v>
      </c>
      <c r="L189" s="4">
        <v>-363.14</v>
      </c>
      <c r="M189" s="4">
        <v>-363.14</v>
      </c>
      <c r="N189" s="4" t="s">
        <v>911</v>
      </c>
      <c r="O189" s="4" t="s">
        <v>903</v>
      </c>
      <c r="P189" s="4" t="s">
        <v>33</v>
      </c>
      <c r="Q189" s="4">
        <v>0</v>
      </c>
      <c r="R189" s="8">
        <v>45326.9811111111</v>
      </c>
      <c r="S189" s="6">
        <v>45357</v>
      </c>
      <c r="U189" s="4">
        <v>0</v>
      </c>
      <c r="V189" s="4">
        <v>0</v>
      </c>
      <c r="W189" s="4">
        <v>0</v>
      </c>
      <c r="X189" s="4" t="s">
        <v>912</v>
      </c>
      <c r="Y189" s="4" t="s">
        <v>60</v>
      </c>
    </row>
    <row r="190" s="4" customFormat="1" spans="1:25">
      <c r="A190" s="4" t="s">
        <v>730</v>
      </c>
      <c r="B190" s="4" t="s">
        <v>26</v>
      </c>
      <c r="C190" s="4" t="s">
        <v>899</v>
      </c>
      <c r="D190" s="4" t="s">
        <v>698</v>
      </c>
      <c r="E190" s="4" t="s">
        <v>699</v>
      </c>
      <c r="F190" s="6">
        <v>45348</v>
      </c>
      <c r="G190" s="6">
        <v>45350</v>
      </c>
      <c r="H190" s="4">
        <v>1</v>
      </c>
      <c r="I190" s="4">
        <v>2</v>
      </c>
      <c r="J190" s="4">
        <v>2</v>
      </c>
      <c r="K190" s="4" t="s">
        <v>30</v>
      </c>
      <c r="L190" s="4">
        <v>-43.66</v>
      </c>
      <c r="M190" s="4">
        <v>-43.66</v>
      </c>
      <c r="N190" s="4" t="s">
        <v>731</v>
      </c>
      <c r="O190" s="4" t="s">
        <v>903</v>
      </c>
      <c r="P190" s="4" t="s">
        <v>33</v>
      </c>
      <c r="Q190" s="4">
        <v>0</v>
      </c>
      <c r="R190" s="8">
        <v>45346.8423263889</v>
      </c>
      <c r="S190" s="6">
        <v>45357</v>
      </c>
      <c r="U190" s="4">
        <v>0</v>
      </c>
      <c r="V190" s="4">
        <v>0</v>
      </c>
      <c r="W190" s="4">
        <v>0</v>
      </c>
      <c r="X190" s="4" t="s">
        <v>732</v>
      </c>
      <c r="Y190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913</v>
      </c>
      <c r="B2" s="4" t="s">
        <v>26</v>
      </c>
      <c r="C2" s="4" t="s">
        <v>27</v>
      </c>
      <c r="D2" s="4" t="s">
        <v>310</v>
      </c>
      <c r="E2" s="4" t="s">
        <v>640</v>
      </c>
      <c r="F2" s="6">
        <v>45349</v>
      </c>
      <c r="G2" s="6">
        <v>45350</v>
      </c>
      <c r="H2" s="4">
        <v>1</v>
      </c>
      <c r="I2" s="4">
        <v>1</v>
      </c>
      <c r="J2" s="4">
        <v>1</v>
      </c>
      <c r="K2" s="4" t="s">
        <v>914</v>
      </c>
      <c r="L2" s="4">
        <v>200</v>
      </c>
      <c r="M2" s="4">
        <v>200</v>
      </c>
      <c r="N2" s="4" t="s">
        <v>915</v>
      </c>
      <c r="O2" s="4" t="s">
        <v>916</v>
      </c>
      <c r="P2" s="4" t="s">
        <v>33</v>
      </c>
      <c r="Q2" s="4">
        <v>0</v>
      </c>
      <c r="R2" s="8">
        <v>45348.0000115741</v>
      </c>
      <c r="S2" s="6">
        <v>45355</v>
      </c>
      <c r="T2" s="4" t="s">
        <v>34</v>
      </c>
      <c r="U2" s="4">
        <v>200</v>
      </c>
      <c r="V2" s="4">
        <v>0</v>
      </c>
      <c r="W2" s="4">
        <v>0</v>
      </c>
      <c r="X2" s="4" t="s">
        <v>60</v>
      </c>
      <c r="Y2" s="4" t="s">
        <v>643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93"/>
  <sheetViews>
    <sheetView workbookViewId="0">
      <selection activeCell="A189" sqref="A189:D193"/>
    </sheetView>
  </sheetViews>
  <sheetFormatPr defaultColWidth="9" defaultRowHeight="13.5"/>
  <cols>
    <col min="1" max="1" width="12.625" style="4"/>
    <col min="2" max="3" width="10.375" style="4"/>
    <col min="4" max="4" width="11.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917</v>
      </c>
    </row>
    <row r="2" s="4" customFormat="1" hidden="1" spans="1:9">
      <c r="A2" s="5">
        <v>999228278695214</v>
      </c>
      <c r="B2" s="6">
        <v>45348</v>
      </c>
      <c r="C2" s="6">
        <v>45350</v>
      </c>
      <c r="D2" s="4">
        <v>460.3</v>
      </c>
      <c r="E2" s="4" t="str">
        <f>VLOOKUP(A2,HOP!A:L,12,0)</f>
        <v>460.30</v>
      </c>
      <c r="F2" s="4" t="str">
        <f>VLOOKUP(A2,HOP!A:C,3,0)</f>
        <v>4174664</v>
      </c>
      <c r="G2" s="4">
        <f>D2-E2</f>
        <v>0</v>
      </c>
      <c r="H2" s="4" t="str">
        <f>$H$1&amp;F2</f>
        <v>，4174664</v>
      </c>
      <c r="I2" s="4" t="str">
        <f>VLOOKUP(A2,HOP!A:U,21,0)</f>
        <v>直采</v>
      </c>
    </row>
    <row r="3" s="4" customFormat="1" hidden="1" spans="1:9">
      <c r="A3" s="5">
        <v>999228523389821</v>
      </c>
      <c r="B3" s="6">
        <v>45338</v>
      </c>
      <c r="C3" s="6">
        <v>45350</v>
      </c>
      <c r="D3" s="4">
        <v>924.24</v>
      </c>
      <c r="E3" s="4" t="str">
        <f>VLOOKUP(A3,HOP!A:L,12,0)</f>
        <v>924.24</v>
      </c>
      <c r="F3" s="4" t="str">
        <f>VLOOKUP(A3,HOP!A:C,3,0)</f>
        <v>4271848</v>
      </c>
      <c r="G3" s="4">
        <f t="shared" ref="G3:G34" si="0">D3-E3</f>
        <v>0</v>
      </c>
      <c r="H3" s="4" t="str">
        <f t="shared" ref="H3:H34" si="1">$H$1&amp;F3</f>
        <v>，4271848</v>
      </c>
      <c r="I3" s="4" t="str">
        <f>VLOOKUP(A3,HOP!A:U,21,0)</f>
        <v>直采</v>
      </c>
    </row>
    <row r="4" s="4" customFormat="1" hidden="1" spans="1:9">
      <c r="A4" s="5">
        <v>999229290380438</v>
      </c>
      <c r="B4" s="6">
        <v>45348</v>
      </c>
      <c r="C4" s="6">
        <v>45349</v>
      </c>
      <c r="D4" s="4">
        <v>53.58</v>
      </c>
      <c r="E4" s="4" t="str">
        <f>VLOOKUP(A4,HOP!A:L,12,0)</f>
        <v>53.58</v>
      </c>
      <c r="F4" s="4" t="str">
        <f>VLOOKUP(A4,HOP!A:C,3,0)</f>
        <v>4369988</v>
      </c>
      <c r="G4" s="4">
        <f t="shared" si="0"/>
        <v>0</v>
      </c>
      <c r="H4" s="4" t="str">
        <f t="shared" si="1"/>
        <v>，4369988</v>
      </c>
      <c r="I4" s="4" t="str">
        <f>VLOOKUP(A4,HOP!A:U,21,0)</f>
        <v>直采</v>
      </c>
    </row>
    <row r="5" s="4" customFormat="1" hidden="1" spans="1:9">
      <c r="A5" s="5">
        <v>999229364501746</v>
      </c>
      <c r="B5" s="6">
        <v>45347</v>
      </c>
      <c r="C5" s="6">
        <v>45348</v>
      </c>
      <c r="D5" s="4">
        <v>436.91</v>
      </c>
      <c r="E5" s="4" t="str">
        <f>VLOOKUP(A5,HOP!A:L,12,0)</f>
        <v>436.91</v>
      </c>
      <c r="F5" s="4" t="str">
        <f>VLOOKUP(A5,HOP!A:C,3,0)</f>
        <v>4416327</v>
      </c>
      <c r="G5" s="4">
        <f t="shared" si="0"/>
        <v>0</v>
      </c>
      <c r="H5" s="4" t="str">
        <f t="shared" si="1"/>
        <v>，4416327</v>
      </c>
      <c r="I5" s="4" t="str">
        <f>VLOOKUP(A5,HOP!A:U,21,0)</f>
        <v>直采</v>
      </c>
    </row>
    <row r="6" s="4" customFormat="1" hidden="1" spans="1:9">
      <c r="A6" s="5">
        <v>999229384258595</v>
      </c>
      <c r="B6" s="6">
        <v>45352</v>
      </c>
      <c r="C6" s="6">
        <v>45353</v>
      </c>
      <c r="D6" s="4">
        <v>480.94</v>
      </c>
      <c r="E6" s="4" t="str">
        <f>VLOOKUP(A6,HOP!A:L,12,0)</f>
        <v>480.94</v>
      </c>
      <c r="F6" s="4" t="str">
        <f>VLOOKUP(A6,HOP!A:C,3,0)</f>
        <v>4431107</v>
      </c>
      <c r="G6" s="4">
        <f t="shared" si="0"/>
        <v>0</v>
      </c>
      <c r="H6" s="4" t="str">
        <f t="shared" si="1"/>
        <v>，4431107</v>
      </c>
      <c r="I6" s="4" t="str">
        <f>VLOOKUP(A6,HOP!A:U,21,0)</f>
        <v>直采</v>
      </c>
    </row>
    <row r="7" s="4" customFormat="1" hidden="1" spans="1:9">
      <c r="A7" s="5">
        <v>999229384298239</v>
      </c>
      <c r="B7" s="6">
        <v>45352</v>
      </c>
      <c r="C7" s="6">
        <v>45353</v>
      </c>
      <c r="D7" s="4">
        <v>236.37</v>
      </c>
      <c r="E7" s="4" t="str">
        <f>VLOOKUP(A7,HOP!A:L,12,0)</f>
        <v>236.37</v>
      </c>
      <c r="F7" s="4" t="str">
        <f>VLOOKUP(A7,HOP!A:C,3,0)</f>
        <v>4431331</v>
      </c>
      <c r="G7" s="4">
        <f t="shared" si="0"/>
        <v>0</v>
      </c>
      <c r="H7" s="4" t="str">
        <f t="shared" si="1"/>
        <v>，4431331</v>
      </c>
      <c r="I7" s="4" t="str">
        <f>VLOOKUP(A7,HOP!A:U,21,0)</f>
        <v>直采</v>
      </c>
    </row>
    <row r="8" s="4" customFormat="1" hidden="1" spans="1:9">
      <c r="A8" s="5">
        <v>999229390098842</v>
      </c>
      <c r="B8" s="6">
        <v>45352</v>
      </c>
      <c r="C8" s="6">
        <v>45354</v>
      </c>
      <c r="D8" s="4">
        <v>225.32</v>
      </c>
      <c r="E8" s="4" t="str">
        <f>VLOOKUP(A8,HOP!A:L,12,0)</f>
        <v>225.32</v>
      </c>
      <c r="F8" s="4" t="str">
        <f>VLOOKUP(A8,HOP!A:C,3,0)</f>
        <v>4439771</v>
      </c>
      <c r="G8" s="4">
        <f t="shared" si="0"/>
        <v>0</v>
      </c>
      <c r="H8" s="4" t="str">
        <f t="shared" si="1"/>
        <v>，4439771</v>
      </c>
      <c r="I8" s="4" t="str">
        <f>VLOOKUP(A8,HOP!A:U,21,0)</f>
        <v>直采</v>
      </c>
    </row>
    <row r="9" s="4" customFormat="1" hidden="1" spans="1:9">
      <c r="A9" s="5">
        <v>999229465748804</v>
      </c>
      <c r="B9" s="6">
        <v>45347</v>
      </c>
      <c r="C9" s="6">
        <v>45348</v>
      </c>
      <c r="D9" s="4">
        <v>516.2</v>
      </c>
      <c r="E9" s="4" t="str">
        <f>VLOOKUP(A9,HOP!A:L,12,0)</f>
        <v>516.20</v>
      </c>
      <c r="F9" s="4" t="str">
        <f>VLOOKUP(A9,HOP!A:C,3,0)</f>
        <v>4542944</v>
      </c>
      <c r="G9" s="4">
        <f t="shared" si="0"/>
        <v>0</v>
      </c>
      <c r="H9" s="4" t="str">
        <f t="shared" si="1"/>
        <v>，4542944</v>
      </c>
      <c r="I9" s="4" t="str">
        <f>VLOOKUP(A9,HOP!A:U,21,0)</f>
        <v>直采</v>
      </c>
    </row>
    <row r="10" s="4" customFormat="1" hidden="1" spans="1:9">
      <c r="A10" s="5">
        <v>999229465786063</v>
      </c>
      <c r="B10" s="6">
        <v>45347</v>
      </c>
      <c r="C10" s="6">
        <v>45348</v>
      </c>
      <c r="D10" s="4">
        <v>113.01</v>
      </c>
      <c r="E10" s="4" t="str">
        <f>VLOOKUP(A10,HOP!A:L,12,0)</f>
        <v>113.01</v>
      </c>
      <c r="F10" s="4" t="str">
        <f>VLOOKUP(A10,HOP!A:C,3,0)</f>
        <v>4542986</v>
      </c>
      <c r="G10" s="4">
        <f t="shared" si="0"/>
        <v>0</v>
      </c>
      <c r="H10" s="4" t="str">
        <f t="shared" si="1"/>
        <v>，4542986</v>
      </c>
      <c r="I10" s="4" t="str">
        <f>VLOOKUP(A10,HOP!A:U,21,0)</f>
        <v>直采</v>
      </c>
    </row>
    <row r="11" s="4" customFormat="1" hidden="1" spans="1:9">
      <c r="A11" s="5">
        <v>999229482137346</v>
      </c>
      <c r="B11" s="6">
        <v>45347</v>
      </c>
      <c r="C11" s="6">
        <v>45351</v>
      </c>
      <c r="D11" s="4">
        <v>438.56</v>
      </c>
      <c r="E11" s="4" t="str">
        <f>VLOOKUP(A11,HOP!A:L,12,0)</f>
        <v>438.56</v>
      </c>
      <c r="F11" s="4" t="str">
        <f>VLOOKUP(A11,HOP!A:C,3,0)</f>
        <v>4549827</v>
      </c>
      <c r="G11" s="4">
        <f t="shared" si="0"/>
        <v>0</v>
      </c>
      <c r="H11" s="4" t="str">
        <f t="shared" si="1"/>
        <v>，4549827</v>
      </c>
      <c r="I11" s="4" t="str">
        <f>VLOOKUP(A11,HOP!A:U,21,0)</f>
        <v>直采</v>
      </c>
    </row>
    <row r="12" s="4" customFormat="1" hidden="1" spans="1:9">
      <c r="A12" s="5">
        <v>999229534121362</v>
      </c>
      <c r="B12" s="6">
        <v>45348</v>
      </c>
      <c r="C12" s="6">
        <v>45349</v>
      </c>
      <c r="D12" s="4">
        <v>70.31</v>
      </c>
      <c r="E12" s="4" t="str">
        <f>VLOOKUP(A12,HOP!A:L,12,0)</f>
        <v>70.31</v>
      </c>
      <c r="F12" s="4" t="str">
        <f>VLOOKUP(A12,HOP!A:C,3,0)</f>
        <v>4557738</v>
      </c>
      <c r="G12" s="4">
        <f t="shared" si="0"/>
        <v>0</v>
      </c>
      <c r="H12" s="4" t="str">
        <f t="shared" si="1"/>
        <v>，4557738</v>
      </c>
      <c r="I12" s="4" t="str">
        <f>VLOOKUP(A12,HOP!A:U,21,0)</f>
        <v>直采</v>
      </c>
    </row>
    <row r="13" s="4" customFormat="1" hidden="1" spans="1:9">
      <c r="A13" s="5">
        <v>999229573958371</v>
      </c>
      <c r="B13" s="6">
        <v>45346</v>
      </c>
      <c r="C13" s="6">
        <v>45348</v>
      </c>
      <c r="D13" s="4">
        <v>91.91</v>
      </c>
      <c r="E13" s="4" t="str">
        <f>VLOOKUP(A13,HOP!A:L,12,0)</f>
        <v>91.91</v>
      </c>
      <c r="F13" s="4" t="str">
        <f>VLOOKUP(A13,HOP!A:C,3,0)</f>
        <v>4572028</v>
      </c>
      <c r="G13" s="4">
        <f t="shared" si="0"/>
        <v>0</v>
      </c>
      <c r="H13" s="4" t="str">
        <f t="shared" si="1"/>
        <v>，4572028</v>
      </c>
      <c r="I13" s="4" t="str">
        <f>VLOOKUP(A13,HOP!A:U,21,0)</f>
        <v>直采</v>
      </c>
    </row>
    <row r="14" s="4" customFormat="1" hidden="1" spans="1:9">
      <c r="A14" s="5">
        <v>999229638496939</v>
      </c>
      <c r="B14" s="6">
        <v>45347</v>
      </c>
      <c r="C14" s="6">
        <v>45349</v>
      </c>
      <c r="D14" s="4">
        <v>69.54</v>
      </c>
      <c r="E14" s="4" t="str">
        <f>VLOOKUP(A14,HOP!A:L,12,0)</f>
        <v>69.54</v>
      </c>
      <c r="F14" s="4" t="str">
        <f>VLOOKUP(A14,HOP!A:C,3,0)</f>
        <v>4582738</v>
      </c>
      <c r="G14" s="4">
        <f t="shared" si="0"/>
        <v>0</v>
      </c>
      <c r="H14" s="4" t="str">
        <f t="shared" si="1"/>
        <v>，4582738</v>
      </c>
      <c r="I14" s="4" t="str">
        <f>VLOOKUP(A14,HOP!A:U,21,0)</f>
        <v>直采</v>
      </c>
    </row>
    <row r="15" s="4" customFormat="1" hidden="1" spans="1:9">
      <c r="A15" s="5">
        <v>999229679137499</v>
      </c>
      <c r="B15" s="6">
        <v>45353</v>
      </c>
      <c r="C15" s="6">
        <v>45354</v>
      </c>
      <c r="D15" s="4">
        <v>53.29</v>
      </c>
      <c r="E15" s="4" t="str">
        <f>VLOOKUP(A15,HOP!A:L,12,0)</f>
        <v>53.29</v>
      </c>
      <c r="F15" s="4" t="str">
        <f>VLOOKUP(A15,HOP!A:C,3,0)</f>
        <v>4587423</v>
      </c>
      <c r="G15" s="4">
        <f t="shared" si="0"/>
        <v>0</v>
      </c>
      <c r="H15" s="4" t="str">
        <f t="shared" si="1"/>
        <v>，4587423</v>
      </c>
      <c r="I15" s="4" t="str">
        <f>VLOOKUP(A15,HOP!A:U,21,0)</f>
        <v>直采</v>
      </c>
    </row>
    <row r="16" s="4" customFormat="1" hidden="1" spans="1:9">
      <c r="A16" s="5">
        <v>999229688971857</v>
      </c>
      <c r="B16" s="6">
        <v>45352</v>
      </c>
      <c r="C16" s="6">
        <v>45353</v>
      </c>
      <c r="D16" s="4">
        <v>47.17</v>
      </c>
      <c r="E16" s="4" t="str">
        <f>VLOOKUP(A16,HOP!A:L,12,0)</f>
        <v>47.17</v>
      </c>
      <c r="F16" s="4" t="str">
        <f>VLOOKUP(A16,HOP!A:C,3,0)</f>
        <v>4590632</v>
      </c>
      <c r="G16" s="4">
        <f t="shared" si="0"/>
        <v>0</v>
      </c>
      <c r="H16" s="4" t="str">
        <f t="shared" si="1"/>
        <v>，4590632</v>
      </c>
      <c r="I16" s="4" t="str">
        <f>VLOOKUP(A16,HOP!A:U,21,0)</f>
        <v>直采</v>
      </c>
    </row>
    <row r="17" s="4" customFormat="1" hidden="1" spans="1:9">
      <c r="A17" s="5">
        <v>999229691157358</v>
      </c>
      <c r="B17" s="6">
        <v>45347</v>
      </c>
      <c r="C17" s="6">
        <v>45349</v>
      </c>
      <c r="D17" s="4">
        <v>202.3</v>
      </c>
      <c r="E17" s="4" t="str">
        <f>VLOOKUP(A17,HOP!A:L,12,0)</f>
        <v>202.30</v>
      </c>
      <c r="F17" s="4" t="str">
        <f>VLOOKUP(A17,HOP!A:C,3,0)</f>
        <v>4591268</v>
      </c>
      <c r="G17" s="4">
        <f t="shared" si="0"/>
        <v>0</v>
      </c>
      <c r="H17" s="4" t="str">
        <f t="shared" si="1"/>
        <v>，4591268</v>
      </c>
      <c r="I17" s="4" t="str">
        <f>VLOOKUP(A17,HOP!A:U,21,0)</f>
        <v>直采</v>
      </c>
    </row>
    <row r="18" s="4" customFormat="1" hidden="1" spans="1:9">
      <c r="A18" s="5">
        <v>999229692458322</v>
      </c>
      <c r="B18" s="6">
        <v>45353</v>
      </c>
      <c r="C18" s="6">
        <v>45354</v>
      </c>
      <c r="D18" s="4">
        <v>45.48</v>
      </c>
      <c r="E18" s="4" t="str">
        <f>VLOOKUP(A18,HOP!A:L,12,0)</f>
        <v>45.48</v>
      </c>
      <c r="F18" s="4" t="str">
        <f>VLOOKUP(A18,HOP!A:C,3,0)</f>
        <v>4592035</v>
      </c>
      <c r="G18" s="4">
        <f t="shared" si="0"/>
        <v>0</v>
      </c>
      <c r="H18" s="4" t="str">
        <f t="shared" si="1"/>
        <v>，4592035</v>
      </c>
      <c r="I18" s="4" t="str">
        <f>VLOOKUP(A18,HOP!A:U,21,0)</f>
        <v>直采</v>
      </c>
    </row>
    <row r="19" s="4" customFormat="1" hidden="1" spans="1:9">
      <c r="A19" s="5">
        <v>999229702042408</v>
      </c>
      <c r="B19" s="6">
        <v>45347</v>
      </c>
      <c r="C19" s="6">
        <v>45348</v>
      </c>
      <c r="D19" s="4">
        <v>53.27</v>
      </c>
      <c r="E19" s="4" t="str">
        <f>VLOOKUP(A19,HOP!A:L,12,0)</f>
        <v>53.27</v>
      </c>
      <c r="F19" s="4" t="str">
        <f>VLOOKUP(A19,HOP!A:C,3,0)</f>
        <v>4594603</v>
      </c>
      <c r="G19" s="4">
        <f t="shared" si="0"/>
        <v>0</v>
      </c>
      <c r="H19" s="4" t="str">
        <f t="shared" si="1"/>
        <v>，4594603</v>
      </c>
      <c r="I19" s="4" t="str">
        <f>VLOOKUP(A19,HOP!A:U,21,0)</f>
        <v>直采</v>
      </c>
    </row>
    <row r="20" s="4" customFormat="1" hidden="1" spans="1:9">
      <c r="A20" s="5">
        <v>999229706785106</v>
      </c>
      <c r="B20" s="6">
        <v>45346</v>
      </c>
      <c r="C20" s="6">
        <v>45350</v>
      </c>
      <c r="D20" s="4">
        <v>138.52</v>
      </c>
      <c r="E20" s="4" t="str">
        <f>VLOOKUP(A20,HOP!A:L,12,0)</f>
        <v>138.52</v>
      </c>
      <c r="F20" s="4" t="str">
        <f>VLOOKUP(A20,HOP!A:C,3,0)</f>
        <v>4597013</v>
      </c>
      <c r="G20" s="4">
        <f t="shared" si="0"/>
        <v>0</v>
      </c>
      <c r="H20" s="4" t="str">
        <f t="shared" si="1"/>
        <v>，4597013</v>
      </c>
      <c r="I20" s="4" t="str">
        <f>VLOOKUP(A20,HOP!A:U,21,0)</f>
        <v>直采</v>
      </c>
    </row>
    <row r="21" s="4" customFormat="1" hidden="1" spans="1:9">
      <c r="A21" s="5">
        <v>999229644336352</v>
      </c>
      <c r="B21" s="6">
        <v>45349</v>
      </c>
      <c r="C21" s="6">
        <v>45353</v>
      </c>
      <c r="D21" s="4">
        <v>391.24</v>
      </c>
      <c r="E21" s="4" t="str">
        <f>VLOOKUP(A21,HOP!A:L,12,0)</f>
        <v>391.24</v>
      </c>
      <c r="F21" s="4" t="str">
        <f>VLOOKUP(A21,HOP!A:C,3,0)</f>
        <v>4584672</v>
      </c>
      <c r="G21" s="4">
        <f t="shared" si="0"/>
        <v>0</v>
      </c>
      <c r="H21" s="4" t="str">
        <f t="shared" si="1"/>
        <v>，4584672</v>
      </c>
      <c r="I21" s="4" t="str">
        <f>VLOOKUP(A21,HOP!A:U,21,0)</f>
        <v>直采</v>
      </c>
    </row>
    <row r="22" s="4" customFormat="1" hidden="1" spans="1:9">
      <c r="A22" s="5">
        <v>999229751954297</v>
      </c>
      <c r="B22" s="6">
        <v>45349</v>
      </c>
      <c r="C22" s="6">
        <v>45350</v>
      </c>
      <c r="D22" s="4">
        <v>109.34</v>
      </c>
      <c r="E22" s="4" t="str">
        <f>VLOOKUP(A22,HOP!A:L,12,0)</f>
        <v>109.34</v>
      </c>
      <c r="F22" s="4" t="str">
        <f>VLOOKUP(A22,HOP!A:C,3,0)</f>
        <v>4605759</v>
      </c>
      <c r="G22" s="4">
        <f t="shared" si="0"/>
        <v>0</v>
      </c>
      <c r="H22" s="4" t="str">
        <f t="shared" si="1"/>
        <v>，4605759</v>
      </c>
      <c r="I22" s="4" t="str">
        <f>VLOOKUP(A22,HOP!A:U,21,0)</f>
        <v>直采</v>
      </c>
    </row>
    <row r="23" s="4" customFormat="1" hidden="1" spans="1:9">
      <c r="A23" s="5">
        <v>999229761487112</v>
      </c>
      <c r="B23" s="6">
        <v>45344</v>
      </c>
      <c r="C23" s="6">
        <v>45351</v>
      </c>
      <c r="D23" s="4">
        <v>854.98</v>
      </c>
      <c r="E23" s="4" t="str">
        <f>VLOOKUP(A23,HOP!A:L,12,0)</f>
        <v>854.98</v>
      </c>
      <c r="F23" s="4" t="str">
        <f>VLOOKUP(A23,HOP!A:C,3,0)</f>
        <v>4608575</v>
      </c>
      <c r="G23" s="4">
        <f t="shared" si="0"/>
        <v>0</v>
      </c>
      <c r="H23" s="4" t="str">
        <f t="shared" si="1"/>
        <v>，4608575</v>
      </c>
      <c r="I23" s="4" t="str">
        <f>VLOOKUP(A23,HOP!A:U,21,0)</f>
        <v>直采</v>
      </c>
    </row>
    <row r="24" s="4" customFormat="1" hidden="1" spans="1:9">
      <c r="A24" s="5">
        <v>999229766191274</v>
      </c>
      <c r="B24" s="6">
        <v>45348</v>
      </c>
      <c r="C24" s="6">
        <v>45351</v>
      </c>
      <c r="D24" s="4">
        <v>190.29</v>
      </c>
      <c r="E24" s="4" t="str">
        <f>VLOOKUP(A24,HOP!A:L,12,0)</f>
        <v>190.29</v>
      </c>
      <c r="F24" s="4" t="str">
        <f>VLOOKUP(A24,HOP!A:C,3,0)</f>
        <v>4609339</v>
      </c>
      <c r="G24" s="4">
        <f t="shared" si="0"/>
        <v>0</v>
      </c>
      <c r="H24" s="4" t="str">
        <f t="shared" si="1"/>
        <v>，4609339</v>
      </c>
      <c r="I24" s="4" t="str">
        <f>VLOOKUP(A24,HOP!A:U,21,0)</f>
        <v>直采</v>
      </c>
    </row>
    <row r="25" s="4" customFormat="1" hidden="1" spans="1:9">
      <c r="A25" s="5">
        <v>999229802595574</v>
      </c>
      <c r="B25" s="6">
        <v>45353</v>
      </c>
      <c r="C25" s="6">
        <v>45354</v>
      </c>
      <c r="D25" s="4">
        <v>186.57</v>
      </c>
      <c r="E25" s="4" t="str">
        <f>VLOOKUP(A25,HOP!A:L,12,0)</f>
        <v>186.57</v>
      </c>
      <c r="F25" s="4" t="str">
        <f>VLOOKUP(A25,HOP!A:C,3,0)</f>
        <v>4612845</v>
      </c>
      <c r="G25" s="4">
        <f t="shared" si="0"/>
        <v>0</v>
      </c>
      <c r="H25" s="4" t="str">
        <f t="shared" si="1"/>
        <v>，4612845</v>
      </c>
      <c r="I25" s="4" t="str">
        <f>VLOOKUP(A25,HOP!A:U,21,0)</f>
        <v>直采</v>
      </c>
    </row>
    <row r="26" s="4" customFormat="1" hidden="1" spans="1:9">
      <c r="A26" s="5">
        <v>999229815808088</v>
      </c>
      <c r="B26" s="6">
        <v>45352</v>
      </c>
      <c r="C26" s="6">
        <v>45353</v>
      </c>
      <c r="D26" s="4">
        <v>580.72</v>
      </c>
      <c r="E26" s="4" t="str">
        <f>VLOOKUP(A26,HOP!A:L,12,0)</f>
        <v>580.72</v>
      </c>
      <c r="F26" s="4" t="str">
        <f>VLOOKUP(A26,HOP!A:C,3,0)</f>
        <v>4617770</v>
      </c>
      <c r="G26" s="4">
        <f t="shared" si="0"/>
        <v>0</v>
      </c>
      <c r="H26" s="4" t="str">
        <f t="shared" si="1"/>
        <v>，4617770</v>
      </c>
      <c r="I26" s="4" t="str">
        <f>VLOOKUP(A26,HOP!A:U,21,0)</f>
        <v>直采</v>
      </c>
    </row>
    <row r="27" s="4" customFormat="1" hidden="1" spans="1:9">
      <c r="A27" s="5">
        <v>999229904539600</v>
      </c>
      <c r="B27" s="6">
        <v>45347</v>
      </c>
      <c r="C27" s="6">
        <v>45349</v>
      </c>
      <c r="D27" s="4">
        <v>67.96</v>
      </c>
      <c r="E27" s="4" t="str">
        <f>VLOOKUP(A27,HOP!A:L,12,0)</f>
        <v>67.96</v>
      </c>
      <c r="F27" s="4" t="str">
        <f>VLOOKUP(A27,HOP!A:C,3,0)</f>
        <v>4636155</v>
      </c>
      <c r="G27" s="4">
        <f t="shared" si="0"/>
        <v>0</v>
      </c>
      <c r="H27" s="4" t="str">
        <f t="shared" si="1"/>
        <v>，4636155</v>
      </c>
      <c r="I27" s="4" t="str">
        <f>VLOOKUP(A27,HOP!A:U,21,0)</f>
        <v>直采</v>
      </c>
    </row>
    <row r="28" s="4" customFormat="1" hidden="1" spans="1:9">
      <c r="A28" s="5">
        <v>999229906513565</v>
      </c>
      <c r="B28" s="6">
        <v>45353</v>
      </c>
      <c r="C28" s="6">
        <v>45354</v>
      </c>
      <c r="D28" s="4">
        <v>332.84</v>
      </c>
      <c r="E28" s="4" t="str">
        <f>VLOOKUP(A28,HOP!A:L,12,0)</f>
        <v>332.84</v>
      </c>
      <c r="F28" s="4" t="str">
        <f>VLOOKUP(A28,HOP!A:C,3,0)</f>
        <v>4637211</v>
      </c>
      <c r="G28" s="4">
        <f t="shared" si="0"/>
        <v>0</v>
      </c>
      <c r="H28" s="4" t="str">
        <f t="shared" si="1"/>
        <v>，4637211</v>
      </c>
      <c r="I28" s="4" t="str">
        <f>VLOOKUP(A28,HOP!A:U,21,0)</f>
        <v>直采</v>
      </c>
    </row>
    <row r="29" s="4" customFormat="1" hidden="1" spans="1:9">
      <c r="A29" s="5">
        <v>999229911212075</v>
      </c>
      <c r="B29" s="6">
        <v>45346</v>
      </c>
      <c r="C29" s="6">
        <v>45348</v>
      </c>
      <c r="D29" s="4">
        <v>986.48</v>
      </c>
      <c r="E29" s="4" t="str">
        <f>VLOOKUP(A29,HOP!A:L,12,0)</f>
        <v>986.48</v>
      </c>
      <c r="F29" s="4" t="str">
        <f>VLOOKUP(A29,HOP!A:C,3,0)</f>
        <v>4638564</v>
      </c>
      <c r="G29" s="4">
        <f t="shared" si="0"/>
        <v>0</v>
      </c>
      <c r="H29" s="4" t="str">
        <f t="shared" si="1"/>
        <v>，4638564</v>
      </c>
      <c r="I29" s="4" t="str">
        <f>VLOOKUP(A29,HOP!A:U,21,0)</f>
        <v>直采</v>
      </c>
    </row>
    <row r="30" s="4" customFormat="1" hidden="1" spans="1:9">
      <c r="A30" s="5">
        <v>999229920553459</v>
      </c>
      <c r="B30" s="6">
        <v>45346</v>
      </c>
      <c r="C30" s="6">
        <v>45348</v>
      </c>
      <c r="D30" s="4">
        <v>250.8</v>
      </c>
      <c r="E30" s="4" t="str">
        <f>VLOOKUP(A30,HOP!A:L,12,0)</f>
        <v>250.80</v>
      </c>
      <c r="F30" s="4" t="str">
        <f>VLOOKUP(A30,HOP!A:C,3,0)</f>
        <v>4641893</v>
      </c>
      <c r="G30" s="4">
        <f t="shared" si="0"/>
        <v>0</v>
      </c>
      <c r="H30" s="4" t="str">
        <f t="shared" si="1"/>
        <v>，4641893</v>
      </c>
      <c r="I30" s="4" t="str">
        <f>VLOOKUP(A30,HOP!A:U,21,0)</f>
        <v>直采</v>
      </c>
    </row>
    <row r="31" s="4" customFormat="1" hidden="1" spans="1:9">
      <c r="A31" s="5">
        <v>999229920554244</v>
      </c>
      <c r="B31" s="6">
        <v>45347</v>
      </c>
      <c r="C31" s="6">
        <v>45349</v>
      </c>
      <c r="D31" s="4">
        <v>40.6</v>
      </c>
      <c r="E31" s="4" t="str">
        <f>VLOOKUP(A31,HOP!A:L,12,0)</f>
        <v>40.60</v>
      </c>
      <c r="F31" s="4" t="str">
        <f>VLOOKUP(A31,HOP!A:C,3,0)</f>
        <v>4641894</v>
      </c>
      <c r="G31" s="4">
        <f t="shared" si="0"/>
        <v>0</v>
      </c>
      <c r="H31" s="4" t="str">
        <f t="shared" si="1"/>
        <v>，4641894</v>
      </c>
      <c r="I31" s="4" t="str">
        <f>VLOOKUP(A31,HOP!A:U,21,0)</f>
        <v>直采</v>
      </c>
    </row>
    <row r="32" s="4" customFormat="1" hidden="1" spans="1:9">
      <c r="A32" s="5">
        <v>29923524044</v>
      </c>
      <c r="B32" s="6">
        <v>45349</v>
      </c>
      <c r="C32" s="6">
        <v>45351</v>
      </c>
      <c r="D32" s="4">
        <v>211</v>
      </c>
      <c r="E32" s="4" t="str">
        <f>VLOOKUP(A32,HOP!A:L,12,0)</f>
        <v>211.00</v>
      </c>
      <c r="F32" s="4" t="str">
        <f>VLOOKUP(A32,HOP!A:C,3,0)</f>
        <v>4643395</v>
      </c>
      <c r="G32" s="4">
        <f t="shared" si="0"/>
        <v>0</v>
      </c>
      <c r="H32" s="4" t="str">
        <f t="shared" si="1"/>
        <v>，4643395</v>
      </c>
      <c r="I32" s="4" t="str">
        <f>VLOOKUP(A32,HOP!A:U,21,0)</f>
        <v>直采</v>
      </c>
    </row>
    <row r="33" s="4" customFormat="1" hidden="1" spans="1:9">
      <c r="A33" s="5">
        <v>999229925121567</v>
      </c>
      <c r="B33" s="6">
        <v>45345</v>
      </c>
      <c r="C33" s="6">
        <v>45348</v>
      </c>
      <c r="D33" s="4">
        <v>0</v>
      </c>
      <c r="E33" s="4" t="str">
        <f>VLOOKUP(A33,HOP!A:L,12,0)</f>
        <v>0.00</v>
      </c>
      <c r="F33" s="4" t="str">
        <f>VLOOKUP(A33,HOP!A:C,3,0)</f>
        <v>4644046</v>
      </c>
      <c r="G33" s="4">
        <f t="shared" si="0"/>
        <v>0</v>
      </c>
      <c r="H33" s="4" t="str">
        <f t="shared" si="1"/>
        <v>，4644046</v>
      </c>
      <c r="I33" s="4" t="str">
        <f>VLOOKUP(A33,HOP!A:U,21,0)</f>
        <v>直采</v>
      </c>
    </row>
    <row r="34" s="4" customFormat="1" hidden="1" spans="1:9">
      <c r="A34" s="5">
        <v>999229934259738</v>
      </c>
      <c r="B34" s="6">
        <v>45342</v>
      </c>
      <c r="C34" s="6">
        <v>45348</v>
      </c>
      <c r="D34" s="4">
        <v>2198.22</v>
      </c>
      <c r="E34" s="4" t="str">
        <f>VLOOKUP(A34,HOP!A:L,12,0)</f>
        <v>2198.22</v>
      </c>
      <c r="F34" s="4" t="str">
        <f>VLOOKUP(A34,HOP!A:C,3,0)</f>
        <v>4647742</v>
      </c>
      <c r="G34" s="4">
        <f t="shared" si="0"/>
        <v>0</v>
      </c>
      <c r="H34" s="4" t="str">
        <f t="shared" si="1"/>
        <v>，4647742</v>
      </c>
      <c r="I34" s="4" t="str">
        <f>VLOOKUP(A34,HOP!A:U,21,0)</f>
        <v>直采</v>
      </c>
    </row>
    <row r="35" s="4" customFormat="1" hidden="1" spans="1:9">
      <c r="A35" s="5">
        <v>999229942519811</v>
      </c>
      <c r="B35" s="6">
        <v>45350</v>
      </c>
      <c r="C35" s="6">
        <v>45351</v>
      </c>
      <c r="D35" s="4">
        <v>223.86</v>
      </c>
      <c r="E35" s="4" t="str">
        <f>VLOOKUP(A35,HOP!A:L,12,0)</f>
        <v>223.86</v>
      </c>
      <c r="F35" s="4" t="str">
        <f>VLOOKUP(A35,HOP!A:C,3,0)</f>
        <v>4649858</v>
      </c>
      <c r="G35" s="4">
        <f t="shared" ref="G35:G66" si="2">D35-E35</f>
        <v>0</v>
      </c>
      <c r="H35" s="4" t="str">
        <f t="shared" ref="H35:H66" si="3">$H$1&amp;F35</f>
        <v>，4649858</v>
      </c>
      <c r="I35" s="4" t="str">
        <f>VLOOKUP(A35,HOP!A:U,21,0)</f>
        <v>直采</v>
      </c>
    </row>
    <row r="36" s="4" customFormat="1" hidden="1" spans="1:9">
      <c r="A36" s="5">
        <v>999229943459749</v>
      </c>
      <c r="B36" s="6">
        <v>45345</v>
      </c>
      <c r="C36" s="6">
        <v>45348</v>
      </c>
      <c r="D36" s="4">
        <v>380.82</v>
      </c>
      <c r="E36" s="4" t="str">
        <f>VLOOKUP(A36,HOP!A:L,12,0)</f>
        <v>380.82</v>
      </c>
      <c r="F36" s="4" t="str">
        <f>VLOOKUP(A36,HOP!A:C,3,0)</f>
        <v>4650043</v>
      </c>
      <c r="G36" s="4">
        <f t="shared" si="2"/>
        <v>0</v>
      </c>
      <c r="H36" s="4" t="str">
        <f t="shared" si="3"/>
        <v>，4650043</v>
      </c>
      <c r="I36" s="4" t="str">
        <f>VLOOKUP(A36,HOP!A:U,21,0)</f>
        <v>直采</v>
      </c>
    </row>
    <row r="37" s="4" customFormat="1" hidden="1" spans="1:10">
      <c r="A37" s="5">
        <v>999229947219158</v>
      </c>
      <c r="B37" s="6">
        <v>45346</v>
      </c>
      <c r="C37" s="6">
        <v>45350</v>
      </c>
      <c r="D37" s="4">
        <v>18.9</v>
      </c>
      <c r="E37" s="4">
        <v>18.9</v>
      </c>
      <c r="F37" s="4" t="str">
        <f>VLOOKUP(A37,HOP!A:C,3,0)</f>
        <v>4651012</v>
      </c>
      <c r="G37" s="4">
        <f t="shared" si="2"/>
        <v>0</v>
      </c>
      <c r="H37" s="4" t="str">
        <f t="shared" si="3"/>
        <v>，4651012</v>
      </c>
      <c r="I37" s="4" t="str">
        <f>VLOOKUP(A37,HOP!A:U,21,0)</f>
        <v>直采</v>
      </c>
      <c r="J37" s="4" t="s">
        <v>918</v>
      </c>
    </row>
    <row r="38" s="4" customFormat="1" hidden="1" spans="1:9">
      <c r="A38" s="5">
        <v>999229992892941</v>
      </c>
      <c r="B38" s="6">
        <v>45350</v>
      </c>
      <c r="C38" s="6">
        <v>45351</v>
      </c>
      <c r="D38" s="4">
        <v>223.79</v>
      </c>
      <c r="E38" s="4" t="str">
        <f>VLOOKUP(A38,HOP!A:L,12,0)</f>
        <v>223.79</v>
      </c>
      <c r="F38" s="4" t="str">
        <f>VLOOKUP(A38,HOP!A:C,3,0)</f>
        <v>4652853</v>
      </c>
      <c r="G38" s="4">
        <f t="shared" si="2"/>
        <v>0</v>
      </c>
      <c r="H38" s="4" t="str">
        <f t="shared" si="3"/>
        <v>，4652853</v>
      </c>
      <c r="I38" s="4" t="str">
        <f>VLOOKUP(A38,HOP!A:U,21,0)</f>
        <v>直采</v>
      </c>
    </row>
    <row r="39" s="4" customFormat="1" hidden="1" spans="1:9">
      <c r="A39" s="5">
        <v>999229993028431</v>
      </c>
      <c r="B39" s="6">
        <v>45348</v>
      </c>
      <c r="C39" s="6">
        <v>45349</v>
      </c>
      <c r="D39" s="4">
        <v>396.16</v>
      </c>
      <c r="E39" s="4" t="str">
        <f>VLOOKUP(A39,HOP!A:L,12,0)</f>
        <v>396.16</v>
      </c>
      <c r="F39" s="4" t="str">
        <f>VLOOKUP(A39,HOP!A:C,3,0)</f>
        <v>4652881</v>
      </c>
      <c r="G39" s="4">
        <f t="shared" si="2"/>
        <v>0</v>
      </c>
      <c r="H39" s="4" t="str">
        <f t="shared" si="3"/>
        <v>，4652881</v>
      </c>
      <c r="I39" s="4" t="str">
        <f>VLOOKUP(A39,HOP!A:U,21,0)</f>
        <v>直采</v>
      </c>
    </row>
    <row r="40" s="4" customFormat="1" hidden="1" spans="1:9">
      <c r="A40" s="5">
        <v>999230002902930</v>
      </c>
      <c r="B40" s="6">
        <v>45347</v>
      </c>
      <c r="C40" s="6">
        <v>45349</v>
      </c>
      <c r="D40" s="4">
        <v>64.18</v>
      </c>
      <c r="E40" s="4" t="str">
        <f>VLOOKUP(A40,HOP!A:L,12,0)</f>
        <v>64.18</v>
      </c>
      <c r="F40" s="4" t="str">
        <f>VLOOKUP(A40,HOP!A:C,3,0)</f>
        <v>4655675</v>
      </c>
      <c r="G40" s="4">
        <f t="shared" si="2"/>
        <v>0</v>
      </c>
      <c r="H40" s="4" t="str">
        <f t="shared" si="3"/>
        <v>，4655675</v>
      </c>
      <c r="I40" s="4" t="str">
        <f>VLOOKUP(A40,HOP!A:U,21,0)</f>
        <v>直采</v>
      </c>
    </row>
    <row r="41" s="4" customFormat="1" hidden="1" spans="1:9">
      <c r="A41" s="5">
        <v>999230003277316</v>
      </c>
      <c r="B41" s="6">
        <v>45348</v>
      </c>
      <c r="C41" s="6">
        <v>45351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999230015218639</v>
      </c>
      <c r="B42" s="6">
        <v>45346</v>
      </c>
      <c r="C42" s="6">
        <v>45348</v>
      </c>
      <c r="D42" s="4">
        <v>156.98</v>
      </c>
      <c r="E42" s="4" t="str">
        <f>VLOOKUP(A42,HOP!A:L,12,0)</f>
        <v>156.98</v>
      </c>
      <c r="F42" s="4" t="str">
        <f>VLOOKUP(A42,HOP!A:C,3,0)</f>
        <v>4660339</v>
      </c>
      <c r="G42" s="4">
        <f t="shared" si="2"/>
        <v>0</v>
      </c>
      <c r="H42" s="4" t="str">
        <f t="shared" si="3"/>
        <v>，4660339</v>
      </c>
      <c r="I42" s="4" t="str">
        <f>VLOOKUP(A42,HOP!A:U,21,0)</f>
        <v>直采</v>
      </c>
    </row>
    <row r="43" s="4" customFormat="1" hidden="1" spans="1:9">
      <c r="A43" s="5">
        <v>999230015356516</v>
      </c>
      <c r="B43" s="6">
        <v>45348</v>
      </c>
      <c r="C43" s="6">
        <v>45350</v>
      </c>
      <c r="D43" s="4">
        <v>318.12</v>
      </c>
      <c r="E43" s="4" t="str">
        <f>VLOOKUP(A43,HOP!A:L,12,0)</f>
        <v>318.12</v>
      </c>
      <c r="F43" s="4" t="str">
        <f>VLOOKUP(A43,HOP!A:C,3,0)</f>
        <v>4660505</v>
      </c>
      <c r="G43" s="4">
        <f t="shared" si="2"/>
        <v>0</v>
      </c>
      <c r="H43" s="4" t="str">
        <f t="shared" si="3"/>
        <v>，4660505</v>
      </c>
      <c r="I43" s="4" t="str">
        <f>VLOOKUP(A43,HOP!A:U,21,0)</f>
        <v>直采</v>
      </c>
    </row>
    <row r="44" s="4" customFormat="1" hidden="1" spans="1:9">
      <c r="A44" s="5">
        <v>999230017216471</v>
      </c>
      <c r="B44" s="6">
        <v>45349</v>
      </c>
      <c r="C44" s="6">
        <v>45353</v>
      </c>
      <c r="D44" s="4">
        <v>257.28</v>
      </c>
      <c r="E44" s="4" t="str">
        <f>VLOOKUP(A44,HOP!A:L,12,0)</f>
        <v>257.28</v>
      </c>
      <c r="F44" s="4" t="str">
        <f>VLOOKUP(A44,HOP!A:C,3,0)</f>
        <v>4660707</v>
      </c>
      <c r="G44" s="4">
        <f t="shared" si="2"/>
        <v>0</v>
      </c>
      <c r="H44" s="4" t="str">
        <f t="shared" si="3"/>
        <v>，4660707</v>
      </c>
      <c r="I44" s="4" t="str">
        <f>VLOOKUP(A44,HOP!A:U,21,0)</f>
        <v>直采</v>
      </c>
    </row>
    <row r="45" s="4" customFormat="1" hidden="1" spans="1:9">
      <c r="A45" s="5">
        <v>999230024243574</v>
      </c>
      <c r="B45" s="6">
        <v>45351</v>
      </c>
      <c r="C45" s="6">
        <v>45353</v>
      </c>
      <c r="D45" s="4">
        <v>128.64</v>
      </c>
      <c r="E45" s="4" t="str">
        <f>VLOOKUP(A45,HOP!A:L,12,0)</f>
        <v>128.64</v>
      </c>
      <c r="F45" s="4" t="str">
        <f>VLOOKUP(A45,HOP!A:C,3,0)</f>
        <v>4662140</v>
      </c>
      <c r="G45" s="4">
        <f t="shared" si="2"/>
        <v>0</v>
      </c>
      <c r="H45" s="4" t="str">
        <f t="shared" si="3"/>
        <v>，4662140</v>
      </c>
      <c r="I45" s="4" t="str">
        <f>VLOOKUP(A45,HOP!A:U,21,0)</f>
        <v>直采</v>
      </c>
    </row>
    <row r="46" s="4" customFormat="1" hidden="1" spans="1:9">
      <c r="A46" s="5">
        <v>999230024248853</v>
      </c>
      <c r="B46" s="6">
        <v>45351</v>
      </c>
      <c r="C46" s="6">
        <v>45353</v>
      </c>
      <c r="D46" s="4">
        <v>128.64</v>
      </c>
      <c r="E46" s="4" t="str">
        <f>VLOOKUP(A46,HOP!A:L,12,0)</f>
        <v>128.64</v>
      </c>
      <c r="F46" s="4" t="str">
        <f>VLOOKUP(A46,HOP!A:C,3,0)</f>
        <v>4662141</v>
      </c>
      <c r="G46" s="4">
        <f t="shared" si="2"/>
        <v>0</v>
      </c>
      <c r="H46" s="4" t="str">
        <f t="shared" si="3"/>
        <v>，4662141</v>
      </c>
      <c r="I46" s="4" t="str">
        <f>VLOOKUP(A46,HOP!A:U,21,0)</f>
        <v>直采</v>
      </c>
    </row>
    <row r="47" s="4" customFormat="1" hidden="1" spans="1:9">
      <c r="A47" s="5">
        <v>999230030743918</v>
      </c>
      <c r="B47" s="6">
        <v>45347</v>
      </c>
      <c r="C47" s="6">
        <v>45349</v>
      </c>
      <c r="D47" s="4">
        <v>68.08</v>
      </c>
      <c r="E47" s="4" t="str">
        <f>VLOOKUP(A47,HOP!A:L,12,0)</f>
        <v>68.08</v>
      </c>
      <c r="F47" s="4" t="str">
        <f>VLOOKUP(A47,HOP!A:C,3,0)</f>
        <v>4664654</v>
      </c>
      <c r="G47" s="4">
        <f t="shared" si="2"/>
        <v>0</v>
      </c>
      <c r="H47" s="4" t="str">
        <f t="shared" si="3"/>
        <v>，4664654</v>
      </c>
      <c r="I47" s="4" t="str">
        <f>VLOOKUP(A47,HOP!A:U,21,0)</f>
        <v>直采</v>
      </c>
    </row>
    <row r="48" s="4" customFormat="1" hidden="1" spans="1:9">
      <c r="A48" s="5">
        <v>999230033566708</v>
      </c>
      <c r="B48" s="6">
        <v>45348</v>
      </c>
      <c r="C48" s="6">
        <v>45350</v>
      </c>
      <c r="D48" s="4">
        <v>245.08</v>
      </c>
      <c r="E48" s="4" t="str">
        <f>VLOOKUP(A48,HOP!A:L,12,0)</f>
        <v>245.08</v>
      </c>
      <c r="F48" s="4" t="str">
        <f>VLOOKUP(A48,HOP!A:C,3,0)</f>
        <v>4665192</v>
      </c>
      <c r="G48" s="4">
        <f t="shared" si="2"/>
        <v>0</v>
      </c>
      <c r="H48" s="4" t="str">
        <f t="shared" si="3"/>
        <v>，4665192</v>
      </c>
      <c r="I48" s="4" t="str">
        <f>VLOOKUP(A48,HOP!A:U,21,0)</f>
        <v>直采</v>
      </c>
    </row>
    <row r="49" s="4" customFormat="1" hidden="1" spans="1:9">
      <c r="A49" s="5">
        <v>999230035233072</v>
      </c>
      <c r="B49" s="6">
        <v>45346</v>
      </c>
      <c r="C49" s="6">
        <v>45350</v>
      </c>
      <c r="D49" s="4">
        <v>459.04</v>
      </c>
      <c r="E49" s="4" t="str">
        <f>VLOOKUP(A49,HOP!A:L,12,0)</f>
        <v>459.04</v>
      </c>
      <c r="F49" s="4" t="str">
        <f>VLOOKUP(A49,HOP!A:C,3,0)</f>
        <v>4665681</v>
      </c>
      <c r="G49" s="4">
        <f t="shared" si="2"/>
        <v>0</v>
      </c>
      <c r="H49" s="4" t="str">
        <f t="shared" si="3"/>
        <v>，4665681</v>
      </c>
      <c r="I49" s="4" t="str">
        <f>VLOOKUP(A49,HOP!A:U,21,0)</f>
        <v>直采</v>
      </c>
    </row>
    <row r="50" s="4" customFormat="1" hidden="1" spans="1:9">
      <c r="A50" s="5">
        <v>999230038324379</v>
      </c>
      <c r="B50" s="6">
        <v>45352</v>
      </c>
      <c r="C50" s="6">
        <v>45353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999230045706193</v>
      </c>
      <c r="B51" s="6">
        <v>45350</v>
      </c>
      <c r="C51" s="6">
        <v>45353</v>
      </c>
      <c r="D51" s="4">
        <v>102.15</v>
      </c>
      <c r="E51" s="4" t="str">
        <f>VLOOKUP(A51,HOP!A:L,12,0)</f>
        <v>102.15</v>
      </c>
      <c r="F51" s="4" t="str">
        <f>VLOOKUP(A51,HOP!A:C,3,0)</f>
        <v>4668919</v>
      </c>
      <c r="G51" s="4">
        <f t="shared" si="2"/>
        <v>0</v>
      </c>
      <c r="H51" s="4" t="str">
        <f t="shared" si="3"/>
        <v>，4668919</v>
      </c>
      <c r="I51" s="4" t="str">
        <f>VLOOKUP(A51,HOP!A:U,21,0)</f>
        <v>直采</v>
      </c>
    </row>
    <row r="52" s="4" customFormat="1" hidden="1" spans="1:9">
      <c r="A52" s="5">
        <v>999230055676981</v>
      </c>
      <c r="B52" s="6">
        <v>45352</v>
      </c>
      <c r="C52" s="6">
        <v>45354</v>
      </c>
      <c r="D52" s="4">
        <v>565.38</v>
      </c>
      <c r="E52" s="4" t="str">
        <f>VLOOKUP(A52,HOP!A:L,12,0)</f>
        <v>565.38</v>
      </c>
      <c r="F52" s="4" t="str">
        <f>VLOOKUP(A52,HOP!A:C,3,0)</f>
        <v>4671333</v>
      </c>
      <c r="G52" s="4">
        <f t="shared" si="2"/>
        <v>0</v>
      </c>
      <c r="H52" s="4" t="str">
        <f t="shared" si="3"/>
        <v>，4671333</v>
      </c>
      <c r="I52" s="4" t="str">
        <f>VLOOKUP(A52,HOP!A:U,21,0)</f>
        <v>直采</v>
      </c>
    </row>
    <row r="53" s="4" customFormat="1" hidden="1" spans="1:9">
      <c r="A53" s="5">
        <v>999230098278280</v>
      </c>
      <c r="B53" s="6">
        <v>45346</v>
      </c>
      <c r="C53" s="6">
        <v>45348</v>
      </c>
      <c r="D53" s="4">
        <v>237.72</v>
      </c>
      <c r="E53" s="4" t="str">
        <f>VLOOKUP(A53,HOP!A:L,12,0)</f>
        <v>237.72</v>
      </c>
      <c r="F53" s="4" t="str">
        <f>VLOOKUP(A53,HOP!A:C,3,0)</f>
        <v>4673797</v>
      </c>
      <c r="G53" s="4">
        <f t="shared" si="2"/>
        <v>0</v>
      </c>
      <c r="H53" s="4" t="str">
        <f t="shared" si="3"/>
        <v>，4673797</v>
      </c>
      <c r="I53" s="4" t="str">
        <f>VLOOKUP(A53,HOP!A:U,21,0)</f>
        <v>直采</v>
      </c>
    </row>
    <row r="54" s="4" customFormat="1" hidden="1" spans="1:9">
      <c r="A54" s="5">
        <v>999230108897436</v>
      </c>
      <c r="B54" s="6">
        <v>45347</v>
      </c>
      <c r="C54" s="6">
        <v>45353</v>
      </c>
      <c r="D54" s="4">
        <v>2783.64</v>
      </c>
      <c r="E54" s="4" t="str">
        <f>VLOOKUP(A54,HOP!A:L,12,0)</f>
        <v>2783.64</v>
      </c>
      <c r="F54" s="4" t="str">
        <f>VLOOKUP(A54,HOP!A:C,3,0)</f>
        <v>4676702</v>
      </c>
      <c r="G54" s="4">
        <f t="shared" si="2"/>
        <v>0</v>
      </c>
      <c r="H54" s="4" t="str">
        <f t="shared" si="3"/>
        <v>，4676702</v>
      </c>
      <c r="I54" s="4" t="str">
        <f>VLOOKUP(A54,HOP!A:U,21,0)</f>
        <v>直采</v>
      </c>
    </row>
    <row r="55" s="4" customFormat="1" hidden="1" spans="1:9">
      <c r="A55" s="5">
        <v>999230126498012</v>
      </c>
      <c r="B55" s="6">
        <v>45350</v>
      </c>
      <c r="C55" s="6">
        <v>45352</v>
      </c>
      <c r="D55" s="4">
        <v>302.12</v>
      </c>
      <c r="E55" s="4" t="str">
        <f>VLOOKUP(A55,HOP!A:L,12,0)</f>
        <v>302.12</v>
      </c>
      <c r="F55" s="4" t="str">
        <f>VLOOKUP(A55,HOP!A:C,3,0)</f>
        <v>4680544</v>
      </c>
      <c r="G55" s="4">
        <f t="shared" si="2"/>
        <v>0</v>
      </c>
      <c r="H55" s="4" t="str">
        <f t="shared" si="3"/>
        <v>，4680544</v>
      </c>
      <c r="I55" s="4" t="str">
        <f>VLOOKUP(A55,HOP!A:U,21,0)</f>
        <v>直采</v>
      </c>
    </row>
    <row r="56" s="4" customFormat="1" hidden="1" spans="1:9">
      <c r="A56" s="5">
        <v>30126883896</v>
      </c>
      <c r="B56" s="6">
        <v>45348</v>
      </c>
      <c r="C56" s="6">
        <v>45350</v>
      </c>
      <c r="D56" s="4">
        <v>197.62</v>
      </c>
      <c r="E56" s="4" t="str">
        <f>VLOOKUP(A56,HOP!A:L,12,0)</f>
        <v>197.62</v>
      </c>
      <c r="F56" s="4" t="str">
        <f>VLOOKUP(A56,HOP!A:C,3,0)</f>
        <v>4680694</v>
      </c>
      <c r="G56" s="4">
        <f t="shared" si="2"/>
        <v>0</v>
      </c>
      <c r="H56" s="4" t="str">
        <f t="shared" si="3"/>
        <v>，4680694</v>
      </c>
      <c r="I56" s="4" t="str">
        <f>VLOOKUP(A56,HOP!A:U,21,0)</f>
        <v>直采</v>
      </c>
    </row>
    <row r="57" s="4" customFormat="1" hidden="1" spans="1:9">
      <c r="A57" s="5">
        <v>30127129555</v>
      </c>
      <c r="B57" s="6">
        <v>45348</v>
      </c>
      <c r="C57" s="6">
        <v>45350</v>
      </c>
      <c r="D57" s="4">
        <v>197.62</v>
      </c>
      <c r="E57" s="4" t="str">
        <f>VLOOKUP(A57,HOP!A:L,12,0)</f>
        <v>197.62</v>
      </c>
      <c r="F57" s="4" t="str">
        <f>VLOOKUP(A57,HOP!A:C,3,0)</f>
        <v>4680807</v>
      </c>
      <c r="G57" s="4">
        <f t="shared" si="2"/>
        <v>0</v>
      </c>
      <c r="H57" s="4" t="str">
        <f t="shared" si="3"/>
        <v>，4680807</v>
      </c>
      <c r="I57" s="4" t="str">
        <f>VLOOKUP(A57,HOP!A:U,21,0)</f>
        <v>直采</v>
      </c>
    </row>
    <row r="58" s="4" customFormat="1" hidden="1" spans="1:9">
      <c r="A58" s="5">
        <v>999230160190420</v>
      </c>
      <c r="B58" s="6">
        <v>45347</v>
      </c>
      <c r="C58" s="6">
        <v>45349</v>
      </c>
      <c r="D58" s="4">
        <v>177.7</v>
      </c>
      <c r="E58" s="4" t="str">
        <f>VLOOKUP(A58,HOP!A:L,12,0)</f>
        <v>177.70</v>
      </c>
      <c r="F58" s="4" t="str">
        <f>VLOOKUP(A58,HOP!A:C,3,0)</f>
        <v>4692663</v>
      </c>
      <c r="G58" s="4">
        <f t="shared" si="2"/>
        <v>0</v>
      </c>
      <c r="H58" s="4" t="str">
        <f t="shared" si="3"/>
        <v>，4692663</v>
      </c>
      <c r="I58" s="4" t="str">
        <f>VLOOKUP(A58,HOP!A:U,21,0)</f>
        <v>直采</v>
      </c>
    </row>
    <row r="59" s="4" customFormat="1" hidden="1" spans="1:9">
      <c r="A59" s="5">
        <v>999230164820081</v>
      </c>
      <c r="B59" s="6">
        <v>45350</v>
      </c>
      <c r="C59" s="6">
        <v>45352</v>
      </c>
      <c r="D59" s="4">
        <v>317.34</v>
      </c>
      <c r="E59" s="4" t="str">
        <f>VLOOKUP(A59,HOP!A:L,12,0)</f>
        <v>317.34</v>
      </c>
      <c r="F59" s="4" t="str">
        <f>VLOOKUP(A59,HOP!A:C,3,0)</f>
        <v>4694838</v>
      </c>
      <c r="G59" s="4">
        <f t="shared" si="2"/>
        <v>0</v>
      </c>
      <c r="H59" s="4" t="str">
        <f t="shared" si="3"/>
        <v>，4694838</v>
      </c>
      <c r="I59" s="4" t="str">
        <f>VLOOKUP(A59,HOP!A:U,21,0)</f>
        <v>直采</v>
      </c>
    </row>
    <row r="60" s="4" customFormat="1" hidden="1" spans="1:9">
      <c r="A60" s="5">
        <v>999230164845237</v>
      </c>
      <c r="B60" s="6">
        <v>45352</v>
      </c>
      <c r="C60" s="6">
        <v>45353</v>
      </c>
      <c r="D60" s="4">
        <v>212.72</v>
      </c>
      <c r="E60" s="4" t="str">
        <f>VLOOKUP(A60,HOP!A:L,12,0)</f>
        <v>212.72</v>
      </c>
      <c r="F60" s="4" t="str">
        <f>VLOOKUP(A60,HOP!A:C,3,0)</f>
        <v>4694842</v>
      </c>
      <c r="G60" s="4">
        <f t="shared" si="2"/>
        <v>0</v>
      </c>
      <c r="H60" s="4" t="str">
        <f t="shared" si="3"/>
        <v>，4694842</v>
      </c>
      <c r="I60" s="4" t="str">
        <f>VLOOKUP(A60,HOP!A:U,21,0)</f>
        <v>直采</v>
      </c>
    </row>
    <row r="61" s="4" customFormat="1" hidden="1" spans="1:9">
      <c r="A61" s="5">
        <v>999230166044852</v>
      </c>
      <c r="B61" s="6">
        <v>45351</v>
      </c>
      <c r="C61" s="6">
        <v>45354</v>
      </c>
      <c r="D61" s="4">
        <v>467.28</v>
      </c>
      <c r="E61" s="4" t="str">
        <f>VLOOKUP(A61,HOP!A:L,12,0)</f>
        <v>467.28</v>
      </c>
      <c r="F61" s="4" t="str">
        <f>VLOOKUP(A61,HOP!A:C,3,0)</f>
        <v>4695345</v>
      </c>
      <c r="G61" s="4">
        <f t="shared" si="2"/>
        <v>0</v>
      </c>
      <c r="H61" s="4" t="str">
        <f t="shared" si="3"/>
        <v>，4695345</v>
      </c>
      <c r="I61" s="4" t="str">
        <f>VLOOKUP(A61,HOP!A:U,21,0)</f>
        <v>直采</v>
      </c>
    </row>
    <row r="62" s="4" customFormat="1" hidden="1" spans="1:9">
      <c r="A62" s="5">
        <v>999230168411044</v>
      </c>
      <c r="B62" s="6">
        <v>45350</v>
      </c>
      <c r="C62" s="6">
        <v>45352</v>
      </c>
      <c r="D62" s="4">
        <v>87.02</v>
      </c>
      <c r="E62" s="4" t="str">
        <f>VLOOKUP(A62,HOP!A:L,12,0)</f>
        <v>87.02</v>
      </c>
      <c r="F62" s="4" t="str">
        <f>VLOOKUP(A62,HOP!A:C,3,0)</f>
        <v>4696228</v>
      </c>
      <c r="G62" s="4">
        <f t="shared" si="2"/>
        <v>0</v>
      </c>
      <c r="H62" s="4" t="str">
        <f t="shared" si="3"/>
        <v>，4696228</v>
      </c>
      <c r="I62" s="4" t="str">
        <f>VLOOKUP(A62,HOP!A:U,21,0)</f>
        <v>直采</v>
      </c>
    </row>
    <row r="63" s="4" customFormat="1" hidden="1" spans="1:9">
      <c r="A63" s="5">
        <v>999230169335599</v>
      </c>
      <c r="B63" s="6">
        <v>45344</v>
      </c>
      <c r="C63" s="6">
        <v>45348</v>
      </c>
      <c r="D63" s="4">
        <v>438.48</v>
      </c>
      <c r="E63" s="4" t="str">
        <f>VLOOKUP(A63,HOP!A:L,12,0)</f>
        <v>438.48</v>
      </c>
      <c r="F63" s="4" t="str">
        <f>VLOOKUP(A63,HOP!A:C,3,0)</f>
        <v>4696538</v>
      </c>
      <c r="G63" s="4">
        <f t="shared" si="2"/>
        <v>0</v>
      </c>
      <c r="H63" s="4" t="str">
        <f t="shared" si="3"/>
        <v>，4696538</v>
      </c>
      <c r="I63" s="4" t="str">
        <f>VLOOKUP(A63,HOP!A:U,21,0)</f>
        <v>直采</v>
      </c>
    </row>
    <row r="64" s="4" customFormat="1" hidden="1" spans="1:9">
      <c r="A64" s="5">
        <v>999230169840161</v>
      </c>
      <c r="B64" s="6">
        <v>45346</v>
      </c>
      <c r="C64" s="6">
        <v>45348</v>
      </c>
      <c r="D64" s="4">
        <v>179.04</v>
      </c>
      <c r="E64" s="4" t="str">
        <f>VLOOKUP(A64,HOP!A:L,12,0)</f>
        <v>179.04</v>
      </c>
      <c r="F64" s="4" t="str">
        <f>VLOOKUP(A64,HOP!A:C,3,0)</f>
        <v>4696780</v>
      </c>
      <c r="G64" s="4">
        <f t="shared" si="2"/>
        <v>0</v>
      </c>
      <c r="H64" s="4" t="str">
        <f t="shared" si="3"/>
        <v>，4696780</v>
      </c>
      <c r="I64" s="4" t="str">
        <f>VLOOKUP(A64,HOP!A:U,21,0)</f>
        <v>直采</v>
      </c>
    </row>
    <row r="65" s="4" customFormat="1" hidden="1" spans="1:9">
      <c r="A65" s="5">
        <v>999230171097781</v>
      </c>
      <c r="B65" s="6">
        <v>45346</v>
      </c>
      <c r="C65" s="6">
        <v>45348</v>
      </c>
      <c r="D65" s="4">
        <v>179.04</v>
      </c>
      <c r="E65" s="4" t="str">
        <f>VLOOKUP(A65,HOP!A:L,12,0)</f>
        <v>179.04</v>
      </c>
      <c r="F65" s="4" t="str">
        <f>VLOOKUP(A65,HOP!A:C,3,0)</f>
        <v>4697555</v>
      </c>
      <c r="G65" s="4">
        <f t="shared" si="2"/>
        <v>0</v>
      </c>
      <c r="H65" s="4" t="str">
        <f t="shared" si="3"/>
        <v>，4697555</v>
      </c>
      <c r="I65" s="4" t="str">
        <f>VLOOKUP(A65,HOP!A:U,21,0)</f>
        <v>直采</v>
      </c>
    </row>
    <row r="66" s="4" customFormat="1" hidden="1" spans="1:9">
      <c r="A66" s="5">
        <v>999230174444386</v>
      </c>
      <c r="B66" s="6">
        <v>45348</v>
      </c>
      <c r="C66" s="6">
        <v>45349</v>
      </c>
      <c r="D66" s="4">
        <v>215.58</v>
      </c>
      <c r="E66" s="4" t="str">
        <f>VLOOKUP(A66,HOP!A:L,12,0)</f>
        <v>215.58</v>
      </c>
      <c r="F66" s="4" t="str">
        <f>VLOOKUP(A66,HOP!A:C,3,0)</f>
        <v>4699049</v>
      </c>
      <c r="G66" s="4">
        <f t="shared" si="2"/>
        <v>0</v>
      </c>
      <c r="H66" s="4" t="str">
        <f t="shared" si="3"/>
        <v>，4699049</v>
      </c>
      <c r="I66" s="4" t="str">
        <f>VLOOKUP(A66,HOP!A:U,21,0)</f>
        <v>直采</v>
      </c>
    </row>
    <row r="67" s="4" customFormat="1" hidden="1" spans="1:9">
      <c r="A67" s="5">
        <v>999230178947884</v>
      </c>
      <c r="B67" s="6">
        <v>45345</v>
      </c>
      <c r="C67" s="6">
        <v>45348</v>
      </c>
      <c r="D67" s="4">
        <v>235.14</v>
      </c>
      <c r="E67" s="4" t="str">
        <f>VLOOKUP(A67,HOP!A:L,12,0)</f>
        <v>235.14</v>
      </c>
      <c r="F67" s="4" t="str">
        <f>VLOOKUP(A67,HOP!A:C,3,0)</f>
        <v>4700718</v>
      </c>
      <c r="G67" s="4">
        <f t="shared" ref="G67:G98" si="4">D67-E67</f>
        <v>0</v>
      </c>
      <c r="H67" s="4" t="str">
        <f t="shared" ref="H67:H98" si="5">$H$1&amp;F67</f>
        <v>，4700718</v>
      </c>
      <c r="I67" s="4" t="str">
        <f>VLOOKUP(A67,HOP!A:U,21,0)</f>
        <v>直采</v>
      </c>
    </row>
    <row r="68" s="4" customFormat="1" hidden="1" spans="1:9">
      <c r="A68" s="5">
        <v>999230183129983</v>
      </c>
      <c r="B68" s="6">
        <v>45346</v>
      </c>
      <c r="C68" s="6">
        <v>45348</v>
      </c>
      <c r="D68" s="4">
        <v>248.8</v>
      </c>
      <c r="E68" s="4" t="str">
        <f>VLOOKUP(A68,HOP!A:L,12,0)</f>
        <v>248.80</v>
      </c>
      <c r="F68" s="4" t="str">
        <f>VLOOKUP(A68,HOP!A:C,3,0)</f>
        <v>4703150</v>
      </c>
      <c r="G68" s="4">
        <f t="shared" si="4"/>
        <v>0</v>
      </c>
      <c r="H68" s="4" t="str">
        <f t="shared" si="5"/>
        <v>，4703150</v>
      </c>
      <c r="I68" s="4" t="str">
        <f>VLOOKUP(A68,HOP!A:U,21,0)</f>
        <v>直采</v>
      </c>
    </row>
    <row r="69" s="4" customFormat="1" hidden="1" spans="1:9">
      <c r="A69" s="5">
        <v>999230183305910</v>
      </c>
      <c r="B69" s="6">
        <v>45348</v>
      </c>
      <c r="C69" s="6">
        <v>45352</v>
      </c>
      <c r="D69" s="4">
        <v>438.8</v>
      </c>
      <c r="E69" s="4" t="str">
        <f>VLOOKUP(A69,HOP!A:L,12,0)</f>
        <v>438.80</v>
      </c>
      <c r="F69" s="4" t="str">
        <f>VLOOKUP(A69,HOP!A:C,3,0)</f>
        <v>4703196</v>
      </c>
      <c r="G69" s="4">
        <f t="shared" si="4"/>
        <v>0</v>
      </c>
      <c r="H69" s="4" t="str">
        <f t="shared" si="5"/>
        <v>，4703196</v>
      </c>
      <c r="I69" s="4" t="str">
        <f>VLOOKUP(A69,HOP!A:U,21,0)</f>
        <v>直采</v>
      </c>
    </row>
    <row r="70" s="4" customFormat="1" hidden="1" spans="1:9">
      <c r="A70" s="5">
        <v>999230240111980</v>
      </c>
      <c r="B70" s="6">
        <v>45353</v>
      </c>
      <c r="C70" s="6">
        <v>45354</v>
      </c>
      <c r="D70" s="4">
        <v>279.77</v>
      </c>
      <c r="E70" s="4" t="str">
        <f>VLOOKUP(A70,HOP!A:L,12,0)</f>
        <v>279.77</v>
      </c>
      <c r="F70" s="4" t="str">
        <f>VLOOKUP(A70,HOP!A:C,3,0)</f>
        <v>4707844</v>
      </c>
      <c r="G70" s="4">
        <f t="shared" si="4"/>
        <v>0</v>
      </c>
      <c r="H70" s="4" t="str">
        <f t="shared" si="5"/>
        <v>，4707844</v>
      </c>
      <c r="I70" s="4" t="str">
        <f>VLOOKUP(A70,HOP!A:U,21,0)</f>
        <v>直采</v>
      </c>
    </row>
    <row r="71" s="4" customFormat="1" hidden="1" spans="1:9">
      <c r="A71" s="5">
        <v>999230241426788</v>
      </c>
      <c r="B71" s="6">
        <v>45346</v>
      </c>
      <c r="C71" s="6">
        <v>45348</v>
      </c>
      <c r="D71" s="4">
        <v>317.18</v>
      </c>
      <c r="E71" s="4" t="str">
        <f>VLOOKUP(A71,HOP!A:L,12,0)</f>
        <v>317.18</v>
      </c>
      <c r="F71" s="4" t="str">
        <f>VLOOKUP(A71,HOP!A:C,3,0)</f>
        <v>4708165</v>
      </c>
      <c r="G71" s="4">
        <f t="shared" si="4"/>
        <v>0</v>
      </c>
      <c r="H71" s="4" t="str">
        <f t="shared" si="5"/>
        <v>，4708165</v>
      </c>
      <c r="I71" s="4" t="str">
        <f>VLOOKUP(A71,HOP!A:U,21,0)</f>
        <v>直采</v>
      </c>
    </row>
    <row r="72" s="4" customFormat="1" hidden="1" spans="1:9">
      <c r="A72" s="5">
        <v>999230248415414</v>
      </c>
      <c r="B72" s="6">
        <v>45352</v>
      </c>
      <c r="C72" s="6">
        <v>45354</v>
      </c>
      <c r="D72" s="4">
        <v>491.88</v>
      </c>
      <c r="E72" s="4" t="str">
        <f>VLOOKUP(A72,HOP!A:L,12,0)</f>
        <v>491.88</v>
      </c>
      <c r="F72" s="4" t="str">
        <f>VLOOKUP(A72,HOP!A:C,3,0)</f>
        <v>4709965</v>
      </c>
      <c r="G72" s="4">
        <f t="shared" si="4"/>
        <v>0</v>
      </c>
      <c r="H72" s="4" t="str">
        <f t="shared" si="5"/>
        <v>，4709965</v>
      </c>
      <c r="I72" s="4" t="str">
        <f>VLOOKUP(A72,HOP!A:U,21,0)</f>
        <v>直采</v>
      </c>
    </row>
    <row r="73" s="4" customFormat="1" hidden="1" spans="1:9">
      <c r="A73" s="5">
        <v>999230259150317</v>
      </c>
      <c r="B73" s="6">
        <v>45346</v>
      </c>
      <c r="C73" s="6">
        <v>45348</v>
      </c>
      <c r="D73" s="4">
        <v>123.6</v>
      </c>
      <c r="E73" s="4" t="str">
        <f>VLOOKUP(A73,HOP!A:L,12,0)</f>
        <v>123.60</v>
      </c>
      <c r="F73" s="4" t="str">
        <f>VLOOKUP(A73,HOP!A:C,3,0)</f>
        <v>4710770</v>
      </c>
      <c r="G73" s="4">
        <f t="shared" si="4"/>
        <v>0</v>
      </c>
      <c r="H73" s="4" t="str">
        <f t="shared" si="5"/>
        <v>，4710770</v>
      </c>
      <c r="I73" s="4" t="str">
        <f>VLOOKUP(A73,HOP!A:U,21,0)</f>
        <v>直采</v>
      </c>
    </row>
    <row r="74" s="4" customFormat="1" hidden="1" spans="1:9">
      <c r="A74" s="5">
        <v>999230275395611</v>
      </c>
      <c r="B74" s="6">
        <v>45350</v>
      </c>
      <c r="C74" s="6">
        <v>45351</v>
      </c>
      <c r="D74" s="4">
        <v>46.13</v>
      </c>
      <c r="E74" s="4" t="str">
        <f>VLOOKUP(A74,HOP!A:L,12,0)</f>
        <v>46.13</v>
      </c>
      <c r="F74" s="4" t="str">
        <f>VLOOKUP(A74,HOP!A:C,3,0)</f>
        <v>4714616</v>
      </c>
      <c r="G74" s="4">
        <f t="shared" si="4"/>
        <v>0</v>
      </c>
      <c r="H74" s="4" t="str">
        <f t="shared" si="5"/>
        <v>，4714616</v>
      </c>
      <c r="I74" s="4" t="str">
        <f>VLOOKUP(A74,HOP!A:U,21,0)</f>
        <v>直采</v>
      </c>
    </row>
    <row r="75" s="4" customFormat="1" hidden="1" spans="1:9">
      <c r="A75" s="5">
        <v>999230278121231</v>
      </c>
      <c r="B75" s="6">
        <v>45347</v>
      </c>
      <c r="C75" s="6">
        <v>45349</v>
      </c>
      <c r="D75" s="4">
        <v>585.2</v>
      </c>
      <c r="E75" s="4" t="str">
        <f>VLOOKUP(A75,HOP!A:L,12,0)</f>
        <v>585.20</v>
      </c>
      <c r="F75" s="4" t="str">
        <f>VLOOKUP(A75,HOP!A:C,3,0)</f>
        <v>4715141</v>
      </c>
      <c r="G75" s="4">
        <f t="shared" si="4"/>
        <v>0</v>
      </c>
      <c r="H75" s="4" t="str">
        <f t="shared" si="5"/>
        <v>，4715141</v>
      </c>
      <c r="I75" s="4" t="str">
        <f>VLOOKUP(A75,HOP!A:U,21,0)</f>
        <v>直采</v>
      </c>
    </row>
    <row r="76" s="4" customFormat="1" hidden="1" spans="1:9">
      <c r="A76" s="5">
        <v>999229451634308</v>
      </c>
      <c r="B76" s="6">
        <v>45352</v>
      </c>
      <c r="C76" s="6">
        <v>45353</v>
      </c>
      <c r="D76" s="4">
        <v>43.4</v>
      </c>
      <c r="E76" s="4" t="str">
        <f>VLOOKUP(A76,HOP!A:L,12,0)</f>
        <v>43.40</v>
      </c>
      <c r="F76" s="4" t="str">
        <f>VLOOKUP(A76,HOP!A:C,3,0)</f>
        <v>4525335</v>
      </c>
      <c r="G76" s="4">
        <f t="shared" si="4"/>
        <v>0</v>
      </c>
      <c r="H76" s="4" t="str">
        <f t="shared" si="5"/>
        <v>，4525335</v>
      </c>
      <c r="I76" s="4" t="str">
        <f>VLOOKUP(A76,HOP!A:U,21,0)</f>
        <v>直采</v>
      </c>
    </row>
    <row r="77" s="4" customFormat="1" hidden="1" spans="1:9">
      <c r="A77" s="5">
        <v>999230291818510</v>
      </c>
      <c r="B77" s="6">
        <v>45346</v>
      </c>
      <c r="C77" s="6">
        <v>45348</v>
      </c>
      <c r="D77" s="4">
        <v>156.56</v>
      </c>
      <c r="E77" s="4" t="str">
        <f>VLOOKUP(A77,HOP!A:L,12,0)</f>
        <v>156.56</v>
      </c>
      <c r="F77" s="4" t="str">
        <f>VLOOKUP(A77,HOP!A:C,3,0)</f>
        <v>4716528</v>
      </c>
      <c r="G77" s="4">
        <f t="shared" si="4"/>
        <v>0</v>
      </c>
      <c r="H77" s="4" t="str">
        <f t="shared" si="5"/>
        <v>，4716528</v>
      </c>
      <c r="I77" s="4" t="str">
        <f>VLOOKUP(A77,HOP!A:U,21,0)</f>
        <v>直采</v>
      </c>
    </row>
    <row r="78" s="4" customFormat="1" hidden="1" spans="1:9">
      <c r="A78" s="5">
        <v>999230299093058</v>
      </c>
      <c r="B78" s="6">
        <v>45346</v>
      </c>
      <c r="C78" s="6">
        <v>45349</v>
      </c>
      <c r="D78" s="4">
        <v>162.93</v>
      </c>
      <c r="E78" s="4" t="str">
        <f>VLOOKUP(A78,HOP!A:L,12,0)</f>
        <v>162.93</v>
      </c>
      <c r="F78" s="4" t="str">
        <f>VLOOKUP(A78,HOP!A:C,3,0)</f>
        <v>4718179</v>
      </c>
      <c r="G78" s="4">
        <f t="shared" si="4"/>
        <v>0</v>
      </c>
      <c r="H78" s="4" t="str">
        <f t="shared" si="5"/>
        <v>，4718179</v>
      </c>
      <c r="I78" s="4" t="str">
        <f>VLOOKUP(A78,HOP!A:U,21,0)</f>
        <v>直采</v>
      </c>
    </row>
    <row r="79" s="4" customFormat="1" hidden="1" spans="1:9">
      <c r="A79" s="5">
        <v>999230352746810</v>
      </c>
      <c r="B79" s="6">
        <v>45352</v>
      </c>
      <c r="C79" s="6">
        <v>45354</v>
      </c>
      <c r="D79" s="4">
        <v>262.25</v>
      </c>
      <c r="E79" s="4" t="str">
        <f>VLOOKUP(A79,HOP!A:L,12,0)</f>
        <v>262.25</v>
      </c>
      <c r="F79" s="4" t="str">
        <f>VLOOKUP(A79,HOP!A:C,3,0)</f>
        <v>4720147</v>
      </c>
      <c r="G79" s="4">
        <f t="shared" si="4"/>
        <v>0</v>
      </c>
      <c r="H79" s="4" t="str">
        <f t="shared" si="5"/>
        <v>，4720147</v>
      </c>
      <c r="I79" s="4" t="str">
        <f>VLOOKUP(A79,HOP!A:U,21,0)</f>
        <v>直采</v>
      </c>
    </row>
    <row r="80" s="4" customFormat="1" hidden="1" spans="1:9">
      <c r="A80" s="5">
        <v>999230358840652</v>
      </c>
      <c r="B80" s="6">
        <v>45347</v>
      </c>
      <c r="C80" s="6">
        <v>45349</v>
      </c>
      <c r="D80" s="4">
        <v>917.42</v>
      </c>
      <c r="E80" s="4" t="str">
        <f>VLOOKUP(A80,HOP!A:L,12,0)</f>
        <v>917.42</v>
      </c>
      <c r="F80" s="4" t="str">
        <f>VLOOKUP(A80,HOP!A:C,3,0)</f>
        <v>4721270</v>
      </c>
      <c r="G80" s="4">
        <f t="shared" si="4"/>
        <v>0</v>
      </c>
      <c r="H80" s="4" t="str">
        <f t="shared" si="5"/>
        <v>，4721270</v>
      </c>
      <c r="I80" s="4" t="str">
        <f>VLOOKUP(A80,HOP!A:U,21,0)</f>
        <v>直采</v>
      </c>
    </row>
    <row r="81" s="4" customFormat="1" hidden="1" spans="1:9">
      <c r="A81" s="5">
        <v>999230372203379</v>
      </c>
      <c r="B81" s="6">
        <v>45349</v>
      </c>
      <c r="C81" s="6">
        <v>45351</v>
      </c>
      <c r="D81" s="4">
        <v>128.28</v>
      </c>
      <c r="E81" s="4" t="str">
        <f>VLOOKUP(A81,HOP!A:L,12,0)</f>
        <v>128.28</v>
      </c>
      <c r="F81" s="4" t="str">
        <f>VLOOKUP(A81,HOP!A:C,3,0)</f>
        <v>4723220</v>
      </c>
      <c r="G81" s="4">
        <f t="shared" si="4"/>
        <v>0</v>
      </c>
      <c r="H81" s="4" t="str">
        <f t="shared" si="5"/>
        <v>，4723220</v>
      </c>
      <c r="I81" s="4" t="str">
        <f>VLOOKUP(A81,HOP!A:U,21,0)</f>
        <v>直采</v>
      </c>
    </row>
    <row r="82" s="4" customFormat="1" hidden="1" spans="1:9">
      <c r="A82" s="5">
        <v>999230374018363</v>
      </c>
      <c r="B82" s="6">
        <v>45347</v>
      </c>
      <c r="C82" s="6">
        <v>45350</v>
      </c>
      <c r="D82" s="4">
        <v>613.05</v>
      </c>
      <c r="E82" s="4" t="str">
        <f>VLOOKUP(A82,HOP!A:L,12,0)</f>
        <v>613.05</v>
      </c>
      <c r="F82" s="4" t="str">
        <f>VLOOKUP(A82,HOP!A:C,3,0)</f>
        <v>4723409</v>
      </c>
      <c r="G82" s="4">
        <f t="shared" si="4"/>
        <v>0</v>
      </c>
      <c r="H82" s="4" t="str">
        <f t="shared" si="5"/>
        <v>，4723409</v>
      </c>
      <c r="I82" s="4" t="str">
        <f>VLOOKUP(A82,HOP!A:U,21,0)</f>
        <v>直采</v>
      </c>
    </row>
    <row r="83" s="4" customFormat="1" hidden="1" spans="1:9">
      <c r="A83" s="5">
        <v>999230375039933</v>
      </c>
      <c r="B83" s="6">
        <v>45348</v>
      </c>
      <c r="C83" s="6">
        <v>45349</v>
      </c>
      <c r="D83" s="4">
        <v>107.37</v>
      </c>
      <c r="E83" s="4" t="str">
        <f>VLOOKUP(A83,HOP!A:L,12,0)</f>
        <v>107.37</v>
      </c>
      <c r="F83" s="4" t="str">
        <f>VLOOKUP(A83,HOP!A:C,3,0)</f>
        <v>4723562</v>
      </c>
      <c r="G83" s="4">
        <f t="shared" si="4"/>
        <v>0</v>
      </c>
      <c r="H83" s="4" t="str">
        <f t="shared" si="5"/>
        <v>，4723562</v>
      </c>
      <c r="I83" s="4" t="str">
        <f>VLOOKUP(A83,HOP!A:U,21,0)</f>
        <v>直采</v>
      </c>
    </row>
    <row r="84" s="4" customFormat="1" hidden="1" spans="1:9">
      <c r="A84" s="5">
        <v>999230375174366</v>
      </c>
      <c r="B84" s="6">
        <v>45351</v>
      </c>
      <c r="C84" s="6">
        <v>45353</v>
      </c>
      <c r="D84" s="4">
        <v>177.47</v>
      </c>
      <c r="E84" s="4" t="str">
        <f>VLOOKUP(A84,HOP!A:L,12,0)</f>
        <v>177.47</v>
      </c>
      <c r="F84" s="4" t="str">
        <f>VLOOKUP(A84,HOP!A:C,3,0)</f>
        <v>4723584</v>
      </c>
      <c r="G84" s="4">
        <f t="shared" si="4"/>
        <v>0</v>
      </c>
      <c r="H84" s="4" t="str">
        <f t="shared" si="5"/>
        <v>，4723584</v>
      </c>
      <c r="I84" s="4" t="str">
        <f>VLOOKUP(A84,HOP!A:U,21,0)</f>
        <v>直采</v>
      </c>
    </row>
    <row r="85" s="4" customFormat="1" hidden="1" spans="1:9">
      <c r="A85" s="5">
        <v>999230386702346</v>
      </c>
      <c r="B85" s="6">
        <v>45351</v>
      </c>
      <c r="C85" s="6">
        <v>45352</v>
      </c>
      <c r="D85" s="4">
        <v>93.31</v>
      </c>
      <c r="E85" s="4" t="str">
        <f>VLOOKUP(A85,HOP!A:L,12,0)</f>
        <v>93.31</v>
      </c>
      <c r="F85" s="4" t="str">
        <f>VLOOKUP(A85,HOP!A:C,3,0)</f>
        <v>4724463</v>
      </c>
      <c r="G85" s="4">
        <f t="shared" si="4"/>
        <v>0</v>
      </c>
      <c r="H85" s="4" t="str">
        <f t="shared" si="5"/>
        <v>，4724463</v>
      </c>
      <c r="I85" s="4" t="str">
        <f>VLOOKUP(A85,HOP!A:U,21,0)</f>
        <v>直采</v>
      </c>
    </row>
    <row r="86" s="4" customFormat="1" hidden="1" spans="1:9">
      <c r="A86" s="5">
        <v>999230391966860</v>
      </c>
      <c r="B86" s="6">
        <v>45347</v>
      </c>
      <c r="C86" s="6">
        <v>45349</v>
      </c>
      <c r="D86" s="4">
        <v>214.04</v>
      </c>
      <c r="E86" s="4" t="str">
        <f>VLOOKUP(A86,HOP!A:L,12,0)</f>
        <v>214.04</v>
      </c>
      <c r="F86" s="4" t="str">
        <f>VLOOKUP(A86,HOP!A:C,3,0)</f>
        <v>4725342</v>
      </c>
      <c r="G86" s="4">
        <f t="shared" si="4"/>
        <v>0</v>
      </c>
      <c r="H86" s="4" t="str">
        <f t="shared" si="5"/>
        <v>，4725342</v>
      </c>
      <c r="I86" s="4" t="str">
        <f>VLOOKUP(A86,HOP!A:U,21,0)</f>
        <v>直采</v>
      </c>
    </row>
    <row r="87" s="4" customFormat="1" hidden="1" spans="1:9">
      <c r="A87" s="5">
        <v>999230398685513</v>
      </c>
      <c r="B87" s="6">
        <v>45348</v>
      </c>
      <c r="C87" s="6">
        <v>45352</v>
      </c>
      <c r="D87" s="4">
        <v>166.12</v>
      </c>
      <c r="E87" s="4" t="str">
        <f>VLOOKUP(A87,HOP!A:L,12,0)</f>
        <v>166.12</v>
      </c>
      <c r="F87" s="4" t="str">
        <f>VLOOKUP(A87,HOP!A:C,3,0)</f>
        <v>4726409</v>
      </c>
      <c r="G87" s="4">
        <f t="shared" si="4"/>
        <v>0</v>
      </c>
      <c r="H87" s="4" t="str">
        <f t="shared" si="5"/>
        <v>，4726409</v>
      </c>
      <c r="I87" s="4" t="str">
        <f>VLOOKUP(A87,HOP!A:U,21,0)</f>
        <v>直采</v>
      </c>
    </row>
    <row r="88" s="4" customFormat="1" hidden="1" spans="1:9">
      <c r="A88" s="5">
        <v>999230404255901</v>
      </c>
      <c r="B88" s="6">
        <v>45345</v>
      </c>
      <c r="C88" s="6">
        <v>45348</v>
      </c>
      <c r="D88" s="4">
        <v>545.08</v>
      </c>
      <c r="E88" s="4" t="str">
        <f>VLOOKUP(A88,HOP!A:L,12,0)</f>
        <v>545.08</v>
      </c>
      <c r="F88" s="4" t="str">
        <f>VLOOKUP(A88,HOP!A:C,3,0)</f>
        <v>4727674</v>
      </c>
      <c r="G88" s="4">
        <f t="shared" si="4"/>
        <v>0</v>
      </c>
      <c r="H88" s="4" t="str">
        <f t="shared" si="5"/>
        <v>，4727674</v>
      </c>
      <c r="I88" s="4" t="str">
        <f>VLOOKUP(A88,HOP!A:U,21,0)</f>
        <v>直采</v>
      </c>
    </row>
    <row r="89" s="4" customFormat="1" hidden="1" spans="1:9">
      <c r="A89" s="5">
        <v>999230410488792</v>
      </c>
      <c r="B89" s="6">
        <v>45349</v>
      </c>
      <c r="C89" s="6">
        <v>45351</v>
      </c>
      <c r="D89" s="4">
        <v>128.18</v>
      </c>
      <c r="E89" s="4" t="str">
        <f>VLOOKUP(A89,HOP!A:L,12,0)</f>
        <v>128.18</v>
      </c>
      <c r="F89" s="4" t="str">
        <f>VLOOKUP(A89,HOP!A:C,3,0)</f>
        <v>4729191</v>
      </c>
      <c r="G89" s="4">
        <f t="shared" si="4"/>
        <v>0</v>
      </c>
      <c r="H89" s="4" t="str">
        <f t="shared" si="5"/>
        <v>，4729191</v>
      </c>
      <c r="I89" s="4" t="str">
        <f>VLOOKUP(A89,HOP!A:U,21,0)</f>
        <v>直采</v>
      </c>
    </row>
    <row r="90" s="4" customFormat="1" hidden="1" spans="1:9">
      <c r="A90" s="5">
        <v>999230414612964</v>
      </c>
      <c r="B90" s="6">
        <v>45350</v>
      </c>
      <c r="C90" s="6">
        <v>45354</v>
      </c>
      <c r="D90" s="4">
        <v>860.4</v>
      </c>
      <c r="E90" s="4" t="str">
        <f>VLOOKUP(A90,HOP!A:L,12,0)</f>
        <v>860.40</v>
      </c>
      <c r="F90" s="4" t="str">
        <f>VLOOKUP(A90,HOP!A:C,3,0)</f>
        <v>4729649</v>
      </c>
      <c r="G90" s="4">
        <f t="shared" si="4"/>
        <v>0</v>
      </c>
      <c r="H90" s="4" t="str">
        <f t="shared" si="5"/>
        <v>，4729649</v>
      </c>
      <c r="I90" s="4" t="str">
        <f>VLOOKUP(A90,HOP!A:U,21,0)</f>
        <v>直采</v>
      </c>
    </row>
    <row r="91" s="4" customFormat="1" hidden="1" spans="1:9">
      <c r="A91" s="5">
        <v>999230416038327</v>
      </c>
      <c r="B91" s="6">
        <v>45347</v>
      </c>
      <c r="C91" s="6">
        <v>45348</v>
      </c>
      <c r="D91" s="4">
        <v>88.72</v>
      </c>
      <c r="E91" s="4" t="str">
        <f>VLOOKUP(A91,HOP!A:L,12,0)</f>
        <v>88.72</v>
      </c>
      <c r="F91" s="4" t="str">
        <f>VLOOKUP(A91,HOP!A:C,3,0)</f>
        <v>4729949</v>
      </c>
      <c r="G91" s="4">
        <f t="shared" si="4"/>
        <v>0</v>
      </c>
      <c r="H91" s="4" t="str">
        <f t="shared" si="5"/>
        <v>，4729949</v>
      </c>
      <c r="I91" s="4" t="str">
        <f>VLOOKUP(A91,HOP!A:U,21,0)</f>
        <v>直采</v>
      </c>
    </row>
    <row r="92" s="4" customFormat="1" hidden="1" spans="1:9">
      <c r="A92" s="5">
        <v>999230416819689</v>
      </c>
      <c r="B92" s="6">
        <v>45344</v>
      </c>
      <c r="C92" s="6">
        <v>45348</v>
      </c>
      <c r="D92" s="4">
        <v>1098.68</v>
      </c>
      <c r="E92" s="4" t="str">
        <f>VLOOKUP(A92,HOP!A:L,12,0)</f>
        <v>1098.68</v>
      </c>
      <c r="F92" s="4" t="str">
        <f>VLOOKUP(A92,HOP!A:C,3,0)</f>
        <v>4730181</v>
      </c>
      <c r="G92" s="4">
        <f t="shared" si="4"/>
        <v>0</v>
      </c>
      <c r="H92" s="4" t="str">
        <f t="shared" si="5"/>
        <v>，4730181</v>
      </c>
      <c r="I92" s="4" t="str">
        <f>VLOOKUP(A92,HOP!A:U,21,0)</f>
        <v>直采</v>
      </c>
    </row>
    <row r="93" s="4" customFormat="1" hidden="1" spans="1:9">
      <c r="A93" s="5">
        <v>999230419233306</v>
      </c>
      <c r="B93" s="6">
        <v>45345</v>
      </c>
      <c r="C93" s="6">
        <v>45348</v>
      </c>
      <c r="D93" s="4">
        <v>244.64</v>
      </c>
      <c r="E93" s="4" t="str">
        <f>VLOOKUP(A93,HOP!A:L,12,0)</f>
        <v>244.64</v>
      </c>
      <c r="F93" s="4" t="str">
        <f>VLOOKUP(A93,HOP!A:C,3,0)</f>
        <v>4730835</v>
      </c>
      <c r="G93" s="4">
        <f t="shared" si="4"/>
        <v>0</v>
      </c>
      <c r="H93" s="4" t="str">
        <f t="shared" si="5"/>
        <v>，4730835</v>
      </c>
      <c r="I93" s="4" t="str">
        <f>VLOOKUP(A93,HOP!A:U,21,0)</f>
        <v>直采</v>
      </c>
    </row>
    <row r="94" s="4" customFormat="1" hidden="1" spans="1:9">
      <c r="A94" s="5">
        <v>999230041379494</v>
      </c>
      <c r="B94" s="6">
        <v>45347</v>
      </c>
      <c r="C94" s="6">
        <v>45349</v>
      </c>
      <c r="D94" s="4">
        <v>0</v>
      </c>
      <c r="E94" s="4" t="str">
        <f>VLOOKUP(A94,HOP!A:L,12,0)</f>
        <v>0.00</v>
      </c>
      <c r="F94" s="4" t="str">
        <f>VLOOKUP(A94,HOP!A:C,3,0)</f>
        <v>4667989</v>
      </c>
      <c r="G94" s="4">
        <f t="shared" si="4"/>
        <v>0</v>
      </c>
      <c r="H94" s="4" t="str">
        <f t="shared" si="5"/>
        <v>，4667989</v>
      </c>
      <c r="I94" s="4" t="str">
        <f>VLOOKUP(A94,HOP!A:U,21,0)</f>
        <v>直采</v>
      </c>
    </row>
    <row r="95" s="4" customFormat="1" hidden="1" spans="1:9">
      <c r="A95" s="5">
        <v>30429720902</v>
      </c>
      <c r="B95" s="6">
        <v>45347</v>
      </c>
      <c r="C95" s="6">
        <v>45349</v>
      </c>
      <c r="D95" s="4">
        <v>578.42</v>
      </c>
      <c r="E95" s="4" t="str">
        <f>VLOOKUP(A95,HOP!A:L,12,0)</f>
        <v>578.42</v>
      </c>
      <c r="F95" s="4" t="str">
        <f>VLOOKUP(A95,HOP!A:C,3,0)</f>
        <v>4732869</v>
      </c>
      <c r="G95" s="4">
        <f t="shared" si="4"/>
        <v>0</v>
      </c>
      <c r="H95" s="4" t="str">
        <f t="shared" si="5"/>
        <v>，4732869</v>
      </c>
      <c r="I95" s="4" t="str">
        <f>VLOOKUP(A95,HOP!A:U,21,0)</f>
        <v>直采</v>
      </c>
    </row>
    <row r="96" s="4" customFormat="1" hidden="1" spans="1:9">
      <c r="A96" s="5">
        <v>999230432865457</v>
      </c>
      <c r="B96" s="6">
        <v>45346</v>
      </c>
      <c r="C96" s="6">
        <v>45348</v>
      </c>
      <c r="D96" s="4">
        <v>161.43</v>
      </c>
      <c r="E96" s="4" t="str">
        <f>VLOOKUP(A96,HOP!A:L,12,0)</f>
        <v>161.43</v>
      </c>
      <c r="F96" s="4" t="str">
        <f>VLOOKUP(A96,HOP!A:C,3,0)</f>
        <v>4733655</v>
      </c>
      <c r="G96" s="4">
        <f t="shared" si="4"/>
        <v>0</v>
      </c>
      <c r="H96" s="4" t="str">
        <f t="shared" si="5"/>
        <v>，4733655</v>
      </c>
      <c r="I96" s="4" t="str">
        <f>VLOOKUP(A96,HOP!A:U,21,0)</f>
        <v>直采</v>
      </c>
    </row>
    <row r="97" s="4" customFormat="1" hidden="1" spans="1:9">
      <c r="A97" s="5">
        <v>30433904459</v>
      </c>
      <c r="B97" s="6">
        <v>45347</v>
      </c>
      <c r="C97" s="6">
        <v>45349</v>
      </c>
      <c r="D97" s="4">
        <v>371.04</v>
      </c>
      <c r="E97" s="4" t="str">
        <f>VLOOKUP(A97,HOP!A:L,12,0)</f>
        <v>371.04</v>
      </c>
      <c r="F97" s="4" t="str">
        <f>VLOOKUP(A97,HOP!A:C,3,0)</f>
        <v>4733812</v>
      </c>
      <c r="G97" s="4">
        <f t="shared" si="4"/>
        <v>0</v>
      </c>
      <c r="H97" s="4" t="str">
        <f t="shared" si="5"/>
        <v>，4733812</v>
      </c>
      <c r="I97" s="4" t="str">
        <f>VLOOKUP(A97,HOP!A:U,21,0)</f>
        <v>直采</v>
      </c>
    </row>
    <row r="98" s="4" customFormat="1" hidden="1" spans="1:9">
      <c r="A98" s="5">
        <v>999230434684685</v>
      </c>
      <c r="B98" s="6">
        <v>45346</v>
      </c>
      <c r="C98" s="6">
        <v>45348</v>
      </c>
      <c r="D98" s="4">
        <v>183.02</v>
      </c>
      <c r="E98" s="4" t="str">
        <f>VLOOKUP(A98,HOP!A:L,12,0)</f>
        <v>183.02</v>
      </c>
      <c r="F98" s="4" t="str">
        <f>VLOOKUP(A98,HOP!A:C,3,0)</f>
        <v>4733995</v>
      </c>
      <c r="G98" s="4">
        <f t="shared" si="4"/>
        <v>0</v>
      </c>
      <c r="H98" s="4" t="str">
        <f t="shared" si="5"/>
        <v>，4733995</v>
      </c>
      <c r="I98" s="4" t="str">
        <f>VLOOKUP(A98,HOP!A:U,21,0)</f>
        <v>直采</v>
      </c>
    </row>
    <row r="99" s="4" customFormat="1" hidden="1" spans="1:9">
      <c r="A99" s="5">
        <v>999230435601320</v>
      </c>
      <c r="B99" s="6">
        <v>45349</v>
      </c>
      <c r="C99" s="6">
        <v>45350</v>
      </c>
      <c r="D99" s="4">
        <v>110.34</v>
      </c>
      <c r="E99" s="4" t="str">
        <f>VLOOKUP(A99,HOP!A:L,12,0)</f>
        <v>110.34</v>
      </c>
      <c r="F99" s="4" t="str">
        <f>VLOOKUP(A99,HOP!A:C,3,0)</f>
        <v>4734290</v>
      </c>
      <c r="G99" s="4">
        <f t="shared" ref="G99:G130" si="6">D99-E99</f>
        <v>0</v>
      </c>
      <c r="H99" s="4" t="str">
        <f t="shared" ref="H99:H130" si="7">$H$1&amp;F99</f>
        <v>，4734290</v>
      </c>
      <c r="I99" s="4" t="str">
        <f>VLOOKUP(A99,HOP!A:U,21,0)</f>
        <v>直采</v>
      </c>
    </row>
    <row r="100" s="4" customFormat="1" hidden="1" spans="1:9">
      <c r="A100" s="5">
        <v>999230439099756</v>
      </c>
      <c r="B100" s="6">
        <v>45347</v>
      </c>
      <c r="C100" s="6">
        <v>45351</v>
      </c>
      <c r="D100" s="4">
        <v>414.24</v>
      </c>
      <c r="E100" s="4" t="str">
        <f>VLOOKUP(A100,HOP!A:L,12,0)</f>
        <v>414.24</v>
      </c>
      <c r="F100" s="4" t="str">
        <f>VLOOKUP(A100,HOP!A:C,3,0)</f>
        <v>4734829</v>
      </c>
      <c r="G100" s="4">
        <f t="shared" si="6"/>
        <v>0</v>
      </c>
      <c r="H100" s="4" t="str">
        <f t="shared" si="7"/>
        <v>，4734829</v>
      </c>
      <c r="I100" s="4" t="str">
        <f>VLOOKUP(A100,HOP!A:U,21,0)</f>
        <v>直采</v>
      </c>
    </row>
    <row r="101" s="4" customFormat="1" hidden="1" spans="1:9">
      <c r="A101" s="5">
        <v>999230440010160</v>
      </c>
      <c r="B101" s="6">
        <v>45346</v>
      </c>
      <c r="C101" s="6">
        <v>45350</v>
      </c>
      <c r="D101" s="4">
        <v>1330.72</v>
      </c>
      <c r="E101" s="4" t="str">
        <f>VLOOKUP(A101,HOP!A:L,12,0)</f>
        <v>1330.72</v>
      </c>
      <c r="F101" s="4" t="str">
        <f>VLOOKUP(A101,HOP!A:C,3,0)</f>
        <v>4734963</v>
      </c>
      <c r="G101" s="4">
        <f t="shared" si="6"/>
        <v>0</v>
      </c>
      <c r="H101" s="4" t="str">
        <f t="shared" si="7"/>
        <v>，4734963</v>
      </c>
      <c r="I101" s="4" t="str">
        <f>VLOOKUP(A101,HOP!A:U,21,0)</f>
        <v>直采</v>
      </c>
    </row>
    <row r="102" s="4" customFormat="1" hidden="1" spans="1:9">
      <c r="A102" s="5">
        <v>999230442093513</v>
      </c>
      <c r="B102" s="6">
        <v>45349</v>
      </c>
      <c r="C102" s="6">
        <v>45351</v>
      </c>
      <c r="D102" s="4">
        <v>220.68</v>
      </c>
      <c r="E102" s="4" t="str">
        <f>VLOOKUP(A102,HOP!A:L,12,0)</f>
        <v>220.68</v>
      </c>
      <c r="F102" s="4" t="str">
        <f>VLOOKUP(A102,HOP!A:C,3,0)</f>
        <v>4735428</v>
      </c>
      <c r="G102" s="4">
        <f t="shared" si="6"/>
        <v>0</v>
      </c>
      <c r="H102" s="4" t="str">
        <f t="shared" si="7"/>
        <v>，4735428</v>
      </c>
      <c r="I102" s="4" t="str">
        <f>VLOOKUP(A102,HOP!A:U,21,0)</f>
        <v>直采</v>
      </c>
    </row>
    <row r="103" s="4" customFormat="1" hidden="1" spans="1:9">
      <c r="A103" s="5">
        <v>999230442763677</v>
      </c>
      <c r="B103" s="6">
        <v>45351</v>
      </c>
      <c r="C103" s="6">
        <v>45352</v>
      </c>
      <c r="D103" s="4">
        <v>96.5</v>
      </c>
      <c r="E103" s="4" t="str">
        <f>VLOOKUP(A103,HOP!A:L,12,0)</f>
        <v>96.50</v>
      </c>
      <c r="F103" s="4" t="str">
        <f>VLOOKUP(A103,HOP!A:C,3,0)</f>
        <v>4735599</v>
      </c>
      <c r="G103" s="4">
        <f t="shared" si="6"/>
        <v>0</v>
      </c>
      <c r="H103" s="4" t="str">
        <f t="shared" si="7"/>
        <v>，4735599</v>
      </c>
      <c r="I103" s="4" t="str">
        <f>VLOOKUP(A103,HOP!A:U,21,0)</f>
        <v>直采</v>
      </c>
    </row>
    <row r="104" s="4" customFormat="1" hidden="1" spans="1:9">
      <c r="A104" s="5">
        <v>999230443636123</v>
      </c>
      <c r="B104" s="6">
        <v>45347</v>
      </c>
      <c r="C104" s="6">
        <v>45349</v>
      </c>
      <c r="D104" s="4">
        <v>445.18</v>
      </c>
      <c r="E104" s="4" t="str">
        <f>VLOOKUP(A104,HOP!A:L,12,0)</f>
        <v>445.18</v>
      </c>
      <c r="F104" s="4" t="str">
        <f>VLOOKUP(A104,HOP!A:C,3,0)</f>
        <v>4735903</v>
      </c>
      <c r="G104" s="4">
        <f t="shared" si="6"/>
        <v>0</v>
      </c>
      <c r="H104" s="4" t="str">
        <f t="shared" si="7"/>
        <v>，4735903</v>
      </c>
      <c r="I104" s="4" t="str">
        <f>VLOOKUP(A104,HOP!A:U,21,0)</f>
        <v>直采</v>
      </c>
    </row>
    <row r="105" s="4" customFormat="1" hidden="1" spans="1:9">
      <c r="A105" s="5">
        <v>999230446243093</v>
      </c>
      <c r="B105" s="6">
        <v>45345</v>
      </c>
      <c r="C105" s="6">
        <v>45348</v>
      </c>
      <c r="D105" s="4">
        <v>258.63</v>
      </c>
      <c r="E105" s="4" t="str">
        <f>VLOOKUP(A105,HOP!A:L,12,0)</f>
        <v>258.63</v>
      </c>
      <c r="F105" s="4" t="str">
        <f>VLOOKUP(A105,HOP!A:C,3,0)</f>
        <v>4736807</v>
      </c>
      <c r="G105" s="4">
        <f t="shared" si="6"/>
        <v>0</v>
      </c>
      <c r="H105" s="4" t="str">
        <f t="shared" si="7"/>
        <v>，4736807</v>
      </c>
      <c r="I105" s="4" t="str">
        <f>VLOOKUP(A105,HOP!A:U,21,0)</f>
        <v>直采</v>
      </c>
    </row>
    <row r="106" s="4" customFormat="1" hidden="1" spans="1:9">
      <c r="A106" s="5">
        <v>999230448543277</v>
      </c>
      <c r="B106" s="6">
        <v>45348</v>
      </c>
      <c r="C106" s="6">
        <v>45350</v>
      </c>
      <c r="D106" s="4">
        <v>409.14</v>
      </c>
      <c r="E106" s="4" t="str">
        <f>VLOOKUP(A106,HOP!A:L,12,0)</f>
        <v>409.14</v>
      </c>
      <c r="F106" s="4" t="str">
        <f>VLOOKUP(A106,HOP!A:C,3,0)</f>
        <v>4737314</v>
      </c>
      <c r="G106" s="4">
        <f t="shared" si="6"/>
        <v>0</v>
      </c>
      <c r="H106" s="4" t="str">
        <f t="shared" si="7"/>
        <v>，4737314</v>
      </c>
      <c r="I106" s="4" t="str">
        <f>VLOOKUP(A106,HOP!A:U,21,0)</f>
        <v>直采</v>
      </c>
    </row>
    <row r="107" s="4" customFormat="1" hidden="1" spans="1:9">
      <c r="A107" s="5">
        <v>999230458321748</v>
      </c>
      <c r="B107" s="6">
        <v>45350</v>
      </c>
      <c r="C107" s="6">
        <v>45352</v>
      </c>
      <c r="D107" s="4">
        <v>191.26</v>
      </c>
      <c r="E107" s="4" t="str">
        <f>VLOOKUP(A107,HOP!A:L,12,0)</f>
        <v>191.26</v>
      </c>
      <c r="F107" s="4" t="str">
        <f>VLOOKUP(A107,HOP!A:C,3,0)</f>
        <v>4739256</v>
      </c>
      <c r="G107" s="4">
        <f t="shared" si="6"/>
        <v>0</v>
      </c>
      <c r="H107" s="4" t="str">
        <f t="shared" si="7"/>
        <v>，4739256</v>
      </c>
      <c r="I107" s="4" t="str">
        <f>VLOOKUP(A107,HOP!A:U,21,0)</f>
        <v>直采</v>
      </c>
    </row>
    <row r="108" s="4" customFormat="1" hidden="1" spans="1:9">
      <c r="A108" s="5">
        <v>999230463528246</v>
      </c>
      <c r="B108" s="6">
        <v>45352</v>
      </c>
      <c r="C108" s="6">
        <v>45353</v>
      </c>
      <c r="D108" s="4">
        <v>264.29</v>
      </c>
      <c r="E108" s="4" t="str">
        <f>VLOOKUP(A108,HOP!A:L,12,0)</f>
        <v>264.29</v>
      </c>
      <c r="F108" s="4" t="str">
        <f>VLOOKUP(A108,HOP!A:C,3,0)</f>
        <v>4741271</v>
      </c>
      <c r="G108" s="4">
        <f t="shared" si="6"/>
        <v>0</v>
      </c>
      <c r="H108" s="4" t="str">
        <f t="shared" si="7"/>
        <v>，4741271</v>
      </c>
      <c r="I108" s="4" t="str">
        <f>VLOOKUP(A108,HOP!A:U,21,0)</f>
        <v>直采</v>
      </c>
    </row>
    <row r="109" s="4" customFormat="1" hidden="1" spans="1:9">
      <c r="A109" s="5">
        <v>999230464101408</v>
      </c>
      <c r="B109" s="6">
        <v>45352</v>
      </c>
      <c r="C109" s="6">
        <v>45354</v>
      </c>
      <c r="D109" s="4">
        <v>264.98</v>
      </c>
      <c r="E109" s="4" t="str">
        <f>VLOOKUP(A109,HOP!A:L,12,0)</f>
        <v>264.98</v>
      </c>
      <c r="F109" s="4" t="str">
        <f>VLOOKUP(A109,HOP!A:C,3,0)</f>
        <v>4741474</v>
      </c>
      <c r="G109" s="4">
        <f t="shared" si="6"/>
        <v>0</v>
      </c>
      <c r="H109" s="4" t="str">
        <f t="shared" si="7"/>
        <v>，4741474</v>
      </c>
      <c r="I109" s="4" t="str">
        <f>VLOOKUP(A109,HOP!A:U,21,0)</f>
        <v>直采</v>
      </c>
    </row>
    <row r="110" s="4" customFormat="1" spans="1:9">
      <c r="A110" s="5">
        <v>999230461865986</v>
      </c>
      <c r="B110" s="6">
        <v>45350</v>
      </c>
      <c r="C110" s="6">
        <v>45354</v>
      </c>
      <c r="D110" s="4">
        <v>55.76</v>
      </c>
      <c r="E110" s="4" t="str">
        <f>VLOOKUP(A110,HOP!A:L,12,0)</f>
        <v>55.75</v>
      </c>
      <c r="F110" s="4" t="str">
        <f>VLOOKUP(A110,HOP!A:C,3,0)</f>
        <v>4740723</v>
      </c>
      <c r="G110" s="4">
        <f t="shared" si="6"/>
        <v>0.00999999999999801</v>
      </c>
      <c r="H110" s="4" t="str">
        <f t="shared" si="7"/>
        <v>，4740723</v>
      </c>
      <c r="I110" s="4" t="str">
        <f>VLOOKUP(A110,HOP!A:U,21,0)</f>
        <v>直采</v>
      </c>
    </row>
    <row r="111" s="4" customFormat="1" hidden="1" spans="1:9">
      <c r="A111" s="5">
        <v>999230471375088</v>
      </c>
      <c r="B111" s="6">
        <v>45348</v>
      </c>
      <c r="C111" s="6">
        <v>45349</v>
      </c>
      <c r="D111" s="4">
        <v>222.3</v>
      </c>
      <c r="E111" s="4" t="str">
        <f>VLOOKUP(A111,HOP!A:L,12,0)</f>
        <v>222.30</v>
      </c>
      <c r="F111" s="4" t="str">
        <f>VLOOKUP(A111,HOP!A:C,3,0)</f>
        <v>4742632</v>
      </c>
      <c r="G111" s="4">
        <f t="shared" si="6"/>
        <v>0</v>
      </c>
      <c r="H111" s="4" t="str">
        <f t="shared" si="7"/>
        <v>，4742632</v>
      </c>
      <c r="I111" s="4" t="str">
        <f>VLOOKUP(A111,HOP!A:U,21,0)</f>
        <v>直采</v>
      </c>
    </row>
    <row r="112" s="4" customFormat="1" hidden="1" spans="1:9">
      <c r="A112" s="5">
        <v>999230472743297</v>
      </c>
      <c r="B112" s="6">
        <v>45348</v>
      </c>
      <c r="C112" s="6">
        <v>45350</v>
      </c>
      <c r="D112" s="4">
        <v>156.6</v>
      </c>
      <c r="E112" s="4" t="str">
        <f>VLOOKUP(A112,HOP!A:L,12,0)</f>
        <v>156.60</v>
      </c>
      <c r="F112" s="4" t="str">
        <f>VLOOKUP(A112,HOP!A:C,3,0)</f>
        <v>4743078</v>
      </c>
      <c r="G112" s="4">
        <f t="shared" si="6"/>
        <v>0</v>
      </c>
      <c r="H112" s="4" t="str">
        <f t="shared" si="7"/>
        <v>，4743078</v>
      </c>
      <c r="I112" s="4" t="str">
        <f>VLOOKUP(A112,HOP!A:U,21,0)</f>
        <v>直采</v>
      </c>
    </row>
    <row r="113" s="4" customFormat="1" hidden="1" spans="1:9">
      <c r="A113" s="5">
        <v>999230472883523</v>
      </c>
      <c r="B113" s="6">
        <v>45352</v>
      </c>
      <c r="C113" s="6">
        <v>45354</v>
      </c>
      <c r="D113" s="4">
        <v>283.82</v>
      </c>
      <c r="E113" s="4" t="str">
        <f>VLOOKUP(A113,HOP!A:L,12,0)</f>
        <v>283.82</v>
      </c>
      <c r="F113" s="4" t="str">
        <f>VLOOKUP(A113,HOP!A:C,3,0)</f>
        <v>4743121</v>
      </c>
      <c r="G113" s="4">
        <f t="shared" si="6"/>
        <v>0</v>
      </c>
      <c r="H113" s="4" t="str">
        <f t="shared" si="7"/>
        <v>，4743121</v>
      </c>
      <c r="I113" s="4" t="str">
        <f>VLOOKUP(A113,HOP!A:U,21,0)</f>
        <v>直采</v>
      </c>
    </row>
    <row r="114" s="4" customFormat="1" hidden="1" spans="1:9">
      <c r="A114" s="5">
        <v>999230472947747</v>
      </c>
      <c r="B114" s="6">
        <v>45346</v>
      </c>
      <c r="C114" s="6">
        <v>45350</v>
      </c>
      <c r="D114" s="4">
        <v>1323.24</v>
      </c>
      <c r="E114" s="4" t="str">
        <f>VLOOKUP(A114,HOP!A:L,12,0)</f>
        <v>1323.24</v>
      </c>
      <c r="F114" s="4" t="str">
        <f>VLOOKUP(A114,HOP!A:C,3,0)</f>
        <v>4743146</v>
      </c>
      <c r="G114" s="4">
        <f t="shared" si="6"/>
        <v>0</v>
      </c>
      <c r="H114" s="4" t="str">
        <f t="shared" si="7"/>
        <v>，4743146</v>
      </c>
      <c r="I114" s="4" t="str">
        <f>VLOOKUP(A114,HOP!A:U,21,0)</f>
        <v>直采</v>
      </c>
    </row>
    <row r="115" s="4" customFormat="1" hidden="1" spans="1:9">
      <c r="A115" s="5">
        <v>999230476109224</v>
      </c>
      <c r="B115" s="6">
        <v>45347</v>
      </c>
      <c r="C115" s="6">
        <v>45349</v>
      </c>
      <c r="D115" s="4">
        <v>224.74</v>
      </c>
      <c r="E115" s="4" t="str">
        <f>VLOOKUP(A115,HOP!A:L,12,0)</f>
        <v>224.74</v>
      </c>
      <c r="F115" s="4" t="str">
        <f>VLOOKUP(A115,HOP!A:C,3,0)</f>
        <v>4744462</v>
      </c>
      <c r="G115" s="4">
        <f t="shared" si="6"/>
        <v>0</v>
      </c>
      <c r="H115" s="4" t="str">
        <f t="shared" si="7"/>
        <v>，4744462</v>
      </c>
      <c r="I115" s="4" t="str">
        <f>VLOOKUP(A115,HOP!A:U,21,0)</f>
        <v>直采</v>
      </c>
    </row>
    <row r="116" s="4" customFormat="1" hidden="1" spans="1:9">
      <c r="A116" s="5">
        <v>999230490674950</v>
      </c>
      <c r="B116" s="6">
        <v>45348</v>
      </c>
      <c r="C116" s="6">
        <v>45349</v>
      </c>
      <c r="D116" s="4">
        <v>88.93</v>
      </c>
      <c r="E116" s="4" t="str">
        <f>VLOOKUP(A116,HOP!A:L,12,0)</f>
        <v>88.93</v>
      </c>
      <c r="F116" s="4" t="str">
        <f>VLOOKUP(A116,HOP!A:C,3,0)</f>
        <v>4747329</v>
      </c>
      <c r="G116" s="4">
        <f t="shared" si="6"/>
        <v>0</v>
      </c>
      <c r="H116" s="4" t="str">
        <f t="shared" si="7"/>
        <v>，4747329</v>
      </c>
      <c r="I116" s="4" t="str">
        <f>VLOOKUP(A116,HOP!A:U,21,0)</f>
        <v>直采</v>
      </c>
    </row>
    <row r="117" s="4" customFormat="1" hidden="1" spans="1:9">
      <c r="A117" s="5">
        <v>999230498266829</v>
      </c>
      <c r="B117" s="6">
        <v>45347</v>
      </c>
      <c r="C117" s="6">
        <v>45349</v>
      </c>
      <c r="D117" s="4">
        <v>92.96</v>
      </c>
      <c r="E117" s="4" t="str">
        <f>VLOOKUP(A117,HOP!A:L,12,0)</f>
        <v>92.96</v>
      </c>
      <c r="F117" s="4" t="str">
        <f>VLOOKUP(A117,HOP!A:C,3,0)</f>
        <v>4749517</v>
      </c>
      <c r="G117" s="4">
        <f t="shared" si="6"/>
        <v>0</v>
      </c>
      <c r="H117" s="4" t="str">
        <f t="shared" si="7"/>
        <v>，4749517</v>
      </c>
      <c r="I117" s="4" t="str">
        <f>VLOOKUP(A117,HOP!A:U,21,0)</f>
        <v>直采</v>
      </c>
    </row>
    <row r="118" s="4" customFormat="1" hidden="1" spans="1:9">
      <c r="A118" s="5">
        <v>999230498453167</v>
      </c>
      <c r="B118" s="6">
        <v>45349</v>
      </c>
      <c r="C118" s="6">
        <v>45353</v>
      </c>
      <c r="D118" s="4">
        <v>643.84</v>
      </c>
      <c r="E118" s="4" t="str">
        <f>VLOOKUP(A118,HOP!A:L,12,0)</f>
        <v>643.84</v>
      </c>
      <c r="F118" s="4" t="str">
        <f>VLOOKUP(A118,HOP!A:C,3,0)</f>
        <v>4749564</v>
      </c>
      <c r="G118" s="4">
        <f t="shared" si="6"/>
        <v>0</v>
      </c>
      <c r="H118" s="4" t="str">
        <f t="shared" si="7"/>
        <v>，4749564</v>
      </c>
      <c r="I118" s="4" t="str">
        <f>VLOOKUP(A118,HOP!A:U,21,0)</f>
        <v>直采</v>
      </c>
    </row>
    <row r="119" s="4" customFormat="1" hidden="1" spans="1:9">
      <c r="A119" s="5">
        <v>999230499278166</v>
      </c>
      <c r="B119" s="6">
        <v>45347</v>
      </c>
      <c r="C119" s="6">
        <v>45349</v>
      </c>
      <c r="D119" s="4">
        <v>155.68</v>
      </c>
      <c r="E119" s="4" t="str">
        <f>VLOOKUP(A119,HOP!A:L,12,0)</f>
        <v>155.68</v>
      </c>
      <c r="F119" s="4" t="str">
        <f>VLOOKUP(A119,HOP!A:C,3,0)</f>
        <v>4749771</v>
      </c>
      <c r="G119" s="4">
        <f t="shared" si="6"/>
        <v>0</v>
      </c>
      <c r="H119" s="4" t="str">
        <f t="shared" si="7"/>
        <v>，4749771</v>
      </c>
      <c r="I119" s="4" t="str">
        <f>VLOOKUP(A119,HOP!A:U,21,0)</f>
        <v>直采</v>
      </c>
    </row>
    <row r="120" s="4" customFormat="1" hidden="1" spans="1:9">
      <c r="A120" s="5">
        <v>999230499771238</v>
      </c>
      <c r="B120" s="6">
        <v>45345</v>
      </c>
      <c r="C120" s="6">
        <v>45348</v>
      </c>
      <c r="D120" s="4">
        <v>1098.06</v>
      </c>
      <c r="E120" s="4" t="str">
        <f>VLOOKUP(A120,HOP!A:L,12,0)</f>
        <v>1098.06</v>
      </c>
      <c r="F120" s="4" t="str">
        <f>VLOOKUP(A120,HOP!A:C,3,0)</f>
        <v>4749897</v>
      </c>
      <c r="G120" s="4">
        <f t="shared" si="6"/>
        <v>0</v>
      </c>
      <c r="H120" s="4" t="str">
        <f t="shared" si="7"/>
        <v>，4749897</v>
      </c>
      <c r="I120" s="4" t="str">
        <f>VLOOKUP(A120,HOP!A:U,21,0)</f>
        <v>直采</v>
      </c>
    </row>
    <row r="121" s="4" customFormat="1" hidden="1" spans="1:9">
      <c r="A121" s="5">
        <v>999230500564272</v>
      </c>
      <c r="B121" s="6">
        <v>45346</v>
      </c>
      <c r="C121" s="6">
        <v>45348</v>
      </c>
      <c r="D121" s="4">
        <v>347.44</v>
      </c>
      <c r="E121" s="4" t="str">
        <f>VLOOKUP(A121,HOP!A:L,12,0)</f>
        <v>347.44</v>
      </c>
      <c r="F121" s="4" t="str">
        <f>VLOOKUP(A121,HOP!A:C,3,0)</f>
        <v>4750091</v>
      </c>
      <c r="G121" s="4">
        <f t="shared" si="6"/>
        <v>0</v>
      </c>
      <c r="H121" s="4" t="str">
        <f t="shared" si="7"/>
        <v>，4750091</v>
      </c>
      <c r="I121" s="4" t="str">
        <f>VLOOKUP(A121,HOP!A:U,21,0)</f>
        <v>直采</v>
      </c>
    </row>
    <row r="122" s="4" customFormat="1" hidden="1" spans="1:9">
      <c r="A122" s="5">
        <v>999230537481346</v>
      </c>
      <c r="B122" s="6">
        <v>45350</v>
      </c>
      <c r="C122" s="6">
        <v>45352</v>
      </c>
      <c r="D122" s="4">
        <v>92.82</v>
      </c>
      <c r="E122" s="4" t="str">
        <f>VLOOKUP(A122,HOP!A:L,12,0)</f>
        <v>92.82</v>
      </c>
      <c r="F122" s="4" t="str">
        <f>VLOOKUP(A122,HOP!A:C,3,0)</f>
        <v>4750724</v>
      </c>
      <c r="G122" s="4">
        <f t="shared" si="6"/>
        <v>0</v>
      </c>
      <c r="H122" s="4" t="str">
        <f t="shared" si="7"/>
        <v>，4750724</v>
      </c>
      <c r="I122" s="4" t="str">
        <f>VLOOKUP(A122,HOP!A:U,21,0)</f>
        <v>直采</v>
      </c>
    </row>
    <row r="123" s="4" customFormat="1" spans="1:10">
      <c r="A123" s="5">
        <v>999230538132926</v>
      </c>
      <c r="B123" s="6">
        <v>45349</v>
      </c>
      <c r="C123" s="6">
        <v>45350</v>
      </c>
      <c r="D123" s="4">
        <v>554.31</v>
      </c>
      <c r="E123" s="4" t="str">
        <f>VLOOKUP(A123,HOP!A:L,12,0)</f>
        <v>582.06</v>
      </c>
      <c r="F123" s="4" t="str">
        <f>VLOOKUP(A123,HOP!A:C,3,0)</f>
        <v>4750969</v>
      </c>
      <c r="G123" s="4">
        <f t="shared" si="6"/>
        <v>-27.75</v>
      </c>
      <c r="H123" s="4" t="str">
        <f t="shared" si="7"/>
        <v>，4750969</v>
      </c>
      <c r="I123" s="4" t="str">
        <f>VLOOKUP(A123,HOP!A:U,21,0)</f>
        <v>直采</v>
      </c>
      <c r="J123" s="4" t="s">
        <v>919</v>
      </c>
    </row>
    <row r="124" s="4" customFormat="1" hidden="1" spans="1:9">
      <c r="A124" s="5">
        <v>999230538391942</v>
      </c>
      <c r="B124" s="6">
        <v>45348</v>
      </c>
      <c r="C124" s="6">
        <v>45351</v>
      </c>
      <c r="D124" s="4">
        <v>765.51</v>
      </c>
      <c r="E124" s="4" t="str">
        <f>VLOOKUP(A124,HOP!A:L,12,0)</f>
        <v>765.51</v>
      </c>
      <c r="F124" s="4" t="str">
        <f>VLOOKUP(A124,HOP!A:C,3,0)</f>
        <v>4751092</v>
      </c>
      <c r="G124" s="4">
        <f t="shared" si="6"/>
        <v>0</v>
      </c>
      <c r="H124" s="4" t="str">
        <f t="shared" si="7"/>
        <v>，4751092</v>
      </c>
      <c r="I124" s="4" t="str">
        <f>VLOOKUP(A124,HOP!A:U,21,0)</f>
        <v>直采</v>
      </c>
    </row>
    <row r="125" s="4" customFormat="1" hidden="1" spans="1:9">
      <c r="A125" s="5">
        <v>30538561856</v>
      </c>
      <c r="B125" s="6">
        <v>45351</v>
      </c>
      <c r="C125" s="6">
        <v>45352</v>
      </c>
      <c r="D125" s="4">
        <v>171.22</v>
      </c>
      <c r="E125" s="4" t="str">
        <f>VLOOKUP(A125,HOP!A:L,12,0)</f>
        <v>171.22</v>
      </c>
      <c r="F125" s="4" t="str">
        <f>VLOOKUP(A125,HOP!A:C,3,0)</f>
        <v>4751160</v>
      </c>
      <c r="G125" s="4">
        <f t="shared" si="6"/>
        <v>0</v>
      </c>
      <c r="H125" s="4" t="str">
        <f t="shared" si="7"/>
        <v>，4751160</v>
      </c>
      <c r="I125" s="4" t="str">
        <f>VLOOKUP(A125,HOP!A:U,21,0)</f>
        <v>直采</v>
      </c>
    </row>
    <row r="126" s="4" customFormat="1" hidden="1" spans="1:9">
      <c r="A126" s="5">
        <v>999230540020774</v>
      </c>
      <c r="B126" s="6">
        <v>45349</v>
      </c>
      <c r="C126" s="6">
        <v>45351</v>
      </c>
      <c r="D126" s="4">
        <v>690.78</v>
      </c>
      <c r="E126" s="4" t="str">
        <f>VLOOKUP(A126,HOP!A:L,12,0)</f>
        <v>690.78</v>
      </c>
      <c r="F126" s="4" t="str">
        <f>VLOOKUP(A126,HOP!A:C,3,0)</f>
        <v>4751756</v>
      </c>
      <c r="G126" s="4">
        <f t="shared" si="6"/>
        <v>0</v>
      </c>
      <c r="H126" s="4" t="str">
        <f t="shared" si="7"/>
        <v>，4751756</v>
      </c>
      <c r="I126" s="4" t="str">
        <f>VLOOKUP(A126,HOP!A:U,21,0)</f>
        <v>新媒体</v>
      </c>
    </row>
    <row r="127" s="4" customFormat="1" hidden="1" spans="1:9">
      <c r="A127" s="5">
        <v>999230540950117</v>
      </c>
      <c r="B127" s="6">
        <v>45346</v>
      </c>
      <c r="C127" s="6">
        <v>45349</v>
      </c>
      <c r="D127" s="4">
        <v>250.83</v>
      </c>
      <c r="E127" s="4" t="str">
        <f>VLOOKUP(A127,HOP!A:L,12,0)</f>
        <v>250.83</v>
      </c>
      <c r="F127" s="4" t="str">
        <f>VLOOKUP(A127,HOP!A:C,3,0)</f>
        <v>4752419</v>
      </c>
      <c r="G127" s="4">
        <f t="shared" si="6"/>
        <v>0</v>
      </c>
      <c r="H127" s="4" t="str">
        <f t="shared" si="7"/>
        <v>，4752419</v>
      </c>
      <c r="I127" s="4" t="str">
        <f>VLOOKUP(A127,HOP!A:U,21,0)</f>
        <v>直采</v>
      </c>
    </row>
    <row r="128" s="4" customFormat="1" hidden="1" spans="1:9">
      <c r="A128" s="5">
        <v>999230541373417</v>
      </c>
      <c r="B128" s="6">
        <v>45348</v>
      </c>
      <c r="C128" s="6">
        <v>45349</v>
      </c>
      <c r="D128" s="4">
        <v>82.5</v>
      </c>
      <c r="E128" s="4" t="str">
        <f>VLOOKUP(A128,HOP!A:L,12,0)</f>
        <v>82.50</v>
      </c>
      <c r="F128" s="4" t="str">
        <f>VLOOKUP(A128,HOP!A:C,3,0)</f>
        <v>4752644</v>
      </c>
      <c r="G128" s="4">
        <f t="shared" si="6"/>
        <v>0</v>
      </c>
      <c r="H128" s="4" t="str">
        <f t="shared" si="7"/>
        <v>，4752644</v>
      </c>
      <c r="I128" s="4" t="str">
        <f>VLOOKUP(A128,HOP!A:U,21,0)</f>
        <v>直采</v>
      </c>
    </row>
    <row r="129" s="4" customFormat="1" hidden="1" spans="1:9">
      <c r="A129" s="5">
        <v>999230543085649</v>
      </c>
      <c r="B129" s="6">
        <v>45352</v>
      </c>
      <c r="C129" s="6">
        <v>45354</v>
      </c>
      <c r="D129" s="4">
        <v>90.12</v>
      </c>
      <c r="E129" s="4" t="str">
        <f>VLOOKUP(A129,HOP!A:L,12,0)</f>
        <v>90.12</v>
      </c>
      <c r="F129" s="4" t="str">
        <f>VLOOKUP(A129,HOP!A:C,3,0)</f>
        <v>4753270</v>
      </c>
      <c r="G129" s="4">
        <f t="shared" si="6"/>
        <v>0</v>
      </c>
      <c r="H129" s="4" t="str">
        <f t="shared" si="7"/>
        <v>，4753270</v>
      </c>
      <c r="I129" s="4" t="str">
        <f>VLOOKUP(A129,HOP!A:U,21,0)</f>
        <v>直采</v>
      </c>
    </row>
    <row r="130" s="4" customFormat="1" hidden="1" spans="1:9">
      <c r="A130" s="5">
        <v>999230545850312</v>
      </c>
      <c r="B130" s="6">
        <v>45353</v>
      </c>
      <c r="C130" s="6">
        <v>45354</v>
      </c>
      <c r="D130" s="4">
        <v>37.71</v>
      </c>
      <c r="E130" s="4" t="str">
        <f>VLOOKUP(A130,HOP!A:L,12,0)</f>
        <v>37.71</v>
      </c>
      <c r="F130" s="4" t="str">
        <f>VLOOKUP(A130,HOP!A:C,3,0)</f>
        <v>4754273</v>
      </c>
      <c r="G130" s="4">
        <f t="shared" si="6"/>
        <v>0</v>
      </c>
      <c r="H130" s="4" t="str">
        <f t="shared" si="7"/>
        <v>，4754273</v>
      </c>
      <c r="I130" s="4" t="str">
        <f>VLOOKUP(A130,HOP!A:U,21,0)</f>
        <v>直采</v>
      </c>
    </row>
    <row r="131" s="4" customFormat="1" hidden="1" spans="1:9">
      <c r="A131" s="5">
        <v>30546361929</v>
      </c>
      <c r="B131" s="6">
        <v>45348</v>
      </c>
      <c r="C131" s="6">
        <v>45350</v>
      </c>
      <c r="D131" s="4">
        <v>307.26</v>
      </c>
      <c r="E131" s="4" t="str">
        <f>VLOOKUP(A131,HOP!A:L,12,0)</f>
        <v>307.26</v>
      </c>
      <c r="F131" s="4" t="str">
        <f>VLOOKUP(A131,HOP!A:C,3,0)</f>
        <v>4754417</v>
      </c>
      <c r="G131" s="4">
        <f t="shared" ref="G131:G162" si="8">D131-E131</f>
        <v>0</v>
      </c>
      <c r="H131" s="4" t="str">
        <f t="shared" ref="H131:H162" si="9">$H$1&amp;F131</f>
        <v>，4754417</v>
      </c>
      <c r="I131" s="4" t="str">
        <f>VLOOKUP(A131,HOP!A:U,21,0)</f>
        <v>直采</v>
      </c>
    </row>
    <row r="132" s="4" customFormat="1" hidden="1" spans="1:9">
      <c r="A132" s="5">
        <v>999230546531362</v>
      </c>
      <c r="B132" s="6">
        <v>45349</v>
      </c>
      <c r="C132" s="6">
        <v>45352</v>
      </c>
      <c r="D132" s="4">
        <v>289.5</v>
      </c>
      <c r="E132" s="4" t="str">
        <f>VLOOKUP(A132,HOP!A:L,12,0)</f>
        <v>289.50</v>
      </c>
      <c r="F132" s="4" t="str">
        <f>VLOOKUP(A132,HOP!A:C,3,0)</f>
        <v>4754472</v>
      </c>
      <c r="G132" s="4">
        <f t="shared" si="8"/>
        <v>0</v>
      </c>
      <c r="H132" s="4" t="str">
        <f t="shared" si="9"/>
        <v>，4754472</v>
      </c>
      <c r="I132" s="4" t="str">
        <f>VLOOKUP(A132,HOP!A:U,21,0)</f>
        <v>直采</v>
      </c>
    </row>
    <row r="133" s="4" customFormat="1" hidden="1" spans="1:9">
      <c r="A133" s="5">
        <v>999230547348520</v>
      </c>
      <c r="B133" s="6">
        <v>45349</v>
      </c>
      <c r="C133" s="6">
        <v>45351</v>
      </c>
      <c r="D133" s="4">
        <v>473.38</v>
      </c>
      <c r="E133" s="4" t="str">
        <f>VLOOKUP(A133,HOP!A:L,12,0)</f>
        <v>473.38</v>
      </c>
      <c r="F133" s="4" t="str">
        <f>VLOOKUP(A133,HOP!A:C,3,0)</f>
        <v>4754715</v>
      </c>
      <c r="G133" s="4">
        <f t="shared" si="8"/>
        <v>0</v>
      </c>
      <c r="H133" s="4" t="str">
        <f t="shared" si="9"/>
        <v>，4754715</v>
      </c>
      <c r="I133" s="4" t="str">
        <f>VLOOKUP(A133,HOP!A:U,21,0)</f>
        <v>直采</v>
      </c>
    </row>
    <row r="134" s="4" customFormat="1" hidden="1" spans="1:9">
      <c r="A134" s="5">
        <v>999230557958992</v>
      </c>
      <c r="B134" s="6">
        <v>45347</v>
      </c>
      <c r="C134" s="6">
        <v>45353</v>
      </c>
      <c r="D134" s="4">
        <v>1338.6</v>
      </c>
      <c r="E134" s="4" t="str">
        <f>VLOOKUP(A134,HOP!A:L,12,0)</f>
        <v>1338.60</v>
      </c>
      <c r="F134" s="4" t="str">
        <f>VLOOKUP(A134,HOP!A:C,3,0)</f>
        <v>4755781</v>
      </c>
      <c r="G134" s="4">
        <f t="shared" si="8"/>
        <v>0</v>
      </c>
      <c r="H134" s="4" t="str">
        <f t="shared" si="9"/>
        <v>，4755781</v>
      </c>
      <c r="I134" s="4" t="str">
        <f>VLOOKUP(A134,HOP!A:U,21,0)</f>
        <v>直采</v>
      </c>
    </row>
    <row r="135" s="4" customFormat="1" hidden="1" spans="1:9">
      <c r="A135" s="5">
        <v>999230558742747</v>
      </c>
      <c r="B135" s="6">
        <v>45348</v>
      </c>
      <c r="C135" s="6">
        <v>45350</v>
      </c>
      <c r="D135" s="4">
        <v>87.32</v>
      </c>
      <c r="E135" s="4" t="str">
        <f>VLOOKUP(A135,HOP!A:L,12,0)</f>
        <v>87.32</v>
      </c>
      <c r="F135" s="4" t="str">
        <f>VLOOKUP(A135,HOP!A:C,3,0)</f>
        <v>4756175</v>
      </c>
      <c r="G135" s="4">
        <f t="shared" si="8"/>
        <v>0</v>
      </c>
      <c r="H135" s="4" t="str">
        <f t="shared" si="9"/>
        <v>，4756175</v>
      </c>
      <c r="I135" s="4" t="str">
        <f>VLOOKUP(A135,HOP!A:U,21,0)</f>
        <v>直采</v>
      </c>
    </row>
    <row r="136" s="4" customFormat="1" hidden="1" spans="1:9">
      <c r="A136" s="5">
        <v>999230559583580</v>
      </c>
      <c r="B136" s="6">
        <v>45346</v>
      </c>
      <c r="C136" s="6">
        <v>45349</v>
      </c>
      <c r="D136" s="4">
        <v>552.21</v>
      </c>
      <c r="E136" s="4" t="str">
        <f>VLOOKUP(A136,HOP!A:L,12,0)</f>
        <v>552.21</v>
      </c>
      <c r="F136" s="4" t="str">
        <f>VLOOKUP(A136,HOP!A:C,3,0)</f>
        <v>4756384</v>
      </c>
      <c r="G136" s="4">
        <f t="shared" si="8"/>
        <v>0</v>
      </c>
      <c r="H136" s="4" t="str">
        <f t="shared" si="9"/>
        <v>，4756384</v>
      </c>
      <c r="I136" s="4" t="str">
        <f>VLOOKUP(A136,HOP!A:U,21,0)</f>
        <v>直采</v>
      </c>
    </row>
    <row r="137" s="4" customFormat="1" hidden="1" spans="1:9">
      <c r="A137" s="5">
        <v>999230559929422</v>
      </c>
      <c r="B137" s="6">
        <v>45348</v>
      </c>
      <c r="C137" s="6">
        <v>45349</v>
      </c>
      <c r="D137" s="4">
        <v>117.12</v>
      </c>
      <c r="E137" s="4" t="str">
        <f>VLOOKUP(A137,HOP!A:L,12,0)</f>
        <v>117.12</v>
      </c>
      <c r="F137" s="4" t="str">
        <f>VLOOKUP(A137,HOP!A:C,3,0)</f>
        <v>4756476</v>
      </c>
      <c r="G137" s="4">
        <f t="shared" si="8"/>
        <v>0</v>
      </c>
      <c r="H137" s="4" t="str">
        <f t="shared" si="9"/>
        <v>，4756476</v>
      </c>
      <c r="I137" s="4" t="str">
        <f>VLOOKUP(A137,HOP!A:U,21,0)</f>
        <v>直采</v>
      </c>
    </row>
    <row r="138" s="4" customFormat="1" hidden="1" spans="1:9">
      <c r="A138" s="5">
        <v>999230563567873</v>
      </c>
      <c r="B138" s="6">
        <v>45351</v>
      </c>
      <c r="C138" s="6">
        <v>45352</v>
      </c>
      <c r="D138" s="4">
        <v>234.39</v>
      </c>
      <c r="E138" s="4" t="str">
        <f>VLOOKUP(A138,HOP!A:L,12,0)</f>
        <v>234.39</v>
      </c>
      <c r="F138" s="4" t="str">
        <f>VLOOKUP(A138,HOP!A:C,3,0)</f>
        <v>4757255</v>
      </c>
      <c r="G138" s="4">
        <f t="shared" si="8"/>
        <v>0</v>
      </c>
      <c r="H138" s="4" t="str">
        <f t="shared" si="9"/>
        <v>，4757255</v>
      </c>
      <c r="I138" s="4" t="str">
        <f>VLOOKUP(A138,HOP!A:U,21,0)</f>
        <v>直采</v>
      </c>
    </row>
    <row r="139" s="4" customFormat="1" hidden="1" spans="1:9">
      <c r="A139" s="5">
        <v>999230564219117</v>
      </c>
      <c r="B139" s="6">
        <v>45348</v>
      </c>
      <c r="C139" s="6">
        <v>45351</v>
      </c>
      <c r="D139" s="4">
        <v>88.98</v>
      </c>
      <c r="E139" s="4" t="str">
        <f>VLOOKUP(A139,HOP!A:L,12,0)</f>
        <v>88.98</v>
      </c>
      <c r="F139" s="4" t="str">
        <f>VLOOKUP(A139,HOP!A:C,3,0)</f>
        <v>4757393</v>
      </c>
      <c r="G139" s="4">
        <f t="shared" si="8"/>
        <v>0</v>
      </c>
      <c r="H139" s="4" t="str">
        <f t="shared" si="9"/>
        <v>，4757393</v>
      </c>
      <c r="I139" s="4" t="str">
        <f>VLOOKUP(A139,HOP!A:U,21,0)</f>
        <v>直采</v>
      </c>
    </row>
    <row r="140" s="4" customFormat="1" hidden="1" spans="1:9">
      <c r="A140" s="5">
        <v>999230565740598</v>
      </c>
      <c r="B140" s="6">
        <v>45350</v>
      </c>
      <c r="C140" s="6">
        <v>45351</v>
      </c>
      <c r="D140" s="4">
        <v>44.22</v>
      </c>
      <c r="E140" s="4" t="str">
        <f>VLOOKUP(A140,HOP!A:L,12,0)</f>
        <v>44.22</v>
      </c>
      <c r="F140" s="4" t="str">
        <f>VLOOKUP(A140,HOP!A:C,3,0)</f>
        <v>4757663</v>
      </c>
      <c r="G140" s="4">
        <f t="shared" si="8"/>
        <v>0</v>
      </c>
      <c r="H140" s="4" t="str">
        <f t="shared" si="9"/>
        <v>，4757663</v>
      </c>
      <c r="I140" s="4" t="str">
        <f>VLOOKUP(A140,HOP!A:U,21,0)</f>
        <v>直采</v>
      </c>
    </row>
    <row r="141" s="4" customFormat="1" hidden="1" spans="1:9">
      <c r="A141" s="5">
        <v>999230566574608</v>
      </c>
      <c r="B141" s="6">
        <v>45350</v>
      </c>
      <c r="C141" s="6">
        <v>45351</v>
      </c>
      <c r="D141" s="4">
        <v>220.53</v>
      </c>
      <c r="E141" s="4" t="str">
        <f>VLOOKUP(A141,HOP!A:L,12,0)</f>
        <v>220.53</v>
      </c>
      <c r="F141" s="4" t="str">
        <f>VLOOKUP(A141,HOP!A:C,3,0)</f>
        <v>4757804</v>
      </c>
      <c r="G141" s="4">
        <f t="shared" si="8"/>
        <v>0</v>
      </c>
      <c r="H141" s="4" t="str">
        <f t="shared" si="9"/>
        <v>，4757804</v>
      </c>
      <c r="I141" s="4" t="str">
        <f>VLOOKUP(A141,HOP!A:U,21,0)</f>
        <v>直采</v>
      </c>
    </row>
    <row r="142" s="4" customFormat="1" hidden="1" spans="1:9">
      <c r="A142" s="5">
        <v>999230567964584</v>
      </c>
      <c r="B142" s="6">
        <v>45352</v>
      </c>
      <c r="C142" s="6">
        <v>45353</v>
      </c>
      <c r="D142" s="4">
        <v>232.45</v>
      </c>
      <c r="E142" s="4" t="str">
        <f>VLOOKUP(A142,HOP!A:L,12,0)</f>
        <v>232.45</v>
      </c>
      <c r="F142" s="4" t="str">
        <f>VLOOKUP(A142,HOP!A:C,3,0)</f>
        <v>4758088</v>
      </c>
      <c r="G142" s="4">
        <f t="shared" si="8"/>
        <v>0</v>
      </c>
      <c r="H142" s="4" t="str">
        <f t="shared" si="9"/>
        <v>，4758088</v>
      </c>
      <c r="I142" s="4" t="str">
        <f>VLOOKUP(A142,HOP!A:U,21,0)</f>
        <v>直采</v>
      </c>
    </row>
    <row r="143" s="4" customFormat="1" hidden="1" spans="1:9">
      <c r="A143" s="5">
        <v>999230568672334</v>
      </c>
      <c r="B143" s="6">
        <v>45349</v>
      </c>
      <c r="C143" s="6">
        <v>45350</v>
      </c>
      <c r="D143" s="4">
        <v>54.75</v>
      </c>
      <c r="E143" s="4" t="str">
        <f>VLOOKUP(A143,HOP!A:L,12,0)</f>
        <v>54.75</v>
      </c>
      <c r="F143" s="4" t="str">
        <f>VLOOKUP(A143,HOP!A:C,3,0)</f>
        <v>4758261</v>
      </c>
      <c r="G143" s="4">
        <f t="shared" si="8"/>
        <v>0</v>
      </c>
      <c r="H143" s="4" t="str">
        <f t="shared" si="9"/>
        <v>，4758261</v>
      </c>
      <c r="I143" s="4" t="str">
        <f>VLOOKUP(A143,HOP!A:U,21,0)</f>
        <v>直采</v>
      </c>
    </row>
    <row r="144" s="4" customFormat="1" hidden="1" spans="1:9">
      <c r="A144" s="5">
        <v>999230569580808</v>
      </c>
      <c r="B144" s="6">
        <v>45347</v>
      </c>
      <c r="C144" s="6">
        <v>45348</v>
      </c>
      <c r="D144" s="4">
        <v>199.32</v>
      </c>
      <c r="E144" s="4" t="str">
        <f>VLOOKUP(A144,HOP!A:L,12,0)</f>
        <v>199.32</v>
      </c>
      <c r="F144" s="4" t="str">
        <f>VLOOKUP(A144,HOP!A:C,3,0)</f>
        <v>4758441</v>
      </c>
      <c r="G144" s="4">
        <f t="shared" si="8"/>
        <v>0</v>
      </c>
      <c r="H144" s="4" t="str">
        <f t="shared" si="9"/>
        <v>，4758441</v>
      </c>
      <c r="I144" s="4" t="str">
        <f>VLOOKUP(A144,HOP!A:U,21,0)</f>
        <v>直采</v>
      </c>
    </row>
    <row r="145" s="4" customFormat="1" hidden="1" spans="1:9">
      <c r="A145" s="5">
        <v>999230571010282</v>
      </c>
      <c r="B145" s="6">
        <v>45352</v>
      </c>
      <c r="C145" s="6">
        <v>45353</v>
      </c>
      <c r="D145" s="4">
        <v>45.32</v>
      </c>
      <c r="E145" s="4" t="str">
        <f>VLOOKUP(A145,HOP!A:L,12,0)</f>
        <v>45.32</v>
      </c>
      <c r="F145" s="4" t="str">
        <f>VLOOKUP(A145,HOP!A:C,3,0)</f>
        <v>4758833</v>
      </c>
      <c r="G145" s="4">
        <f t="shared" si="8"/>
        <v>0</v>
      </c>
      <c r="H145" s="4" t="str">
        <f t="shared" si="9"/>
        <v>，4758833</v>
      </c>
      <c r="I145" s="4" t="str">
        <f>VLOOKUP(A145,HOP!A:U,21,0)</f>
        <v>直采</v>
      </c>
    </row>
    <row r="146" s="4" customFormat="1" hidden="1" spans="1:9">
      <c r="A146" s="5">
        <v>999230583797036</v>
      </c>
      <c r="B146" s="6">
        <v>45348</v>
      </c>
      <c r="C146" s="6">
        <v>45349</v>
      </c>
      <c r="D146" s="4">
        <v>164.32</v>
      </c>
      <c r="E146" s="4" t="str">
        <f>VLOOKUP(A146,HOP!A:L,12,0)</f>
        <v>164.32</v>
      </c>
      <c r="F146" s="4" t="str">
        <f>VLOOKUP(A146,HOP!A:C,3,0)</f>
        <v>4758946</v>
      </c>
      <c r="G146" s="4">
        <f t="shared" si="8"/>
        <v>0</v>
      </c>
      <c r="H146" s="4" t="str">
        <f t="shared" si="9"/>
        <v>，4758946</v>
      </c>
      <c r="I146" s="4" t="str">
        <f>VLOOKUP(A146,HOP!A:U,21,0)</f>
        <v>直采</v>
      </c>
    </row>
    <row r="147" s="4" customFormat="1" hidden="1" spans="1:9">
      <c r="A147" s="5">
        <v>999230585538602</v>
      </c>
      <c r="B147" s="6">
        <v>45350</v>
      </c>
      <c r="C147" s="6">
        <v>45352</v>
      </c>
      <c r="D147" s="4">
        <v>164.88</v>
      </c>
      <c r="E147" s="4" t="str">
        <f>VLOOKUP(A147,HOP!A:L,12,0)</f>
        <v>164.88</v>
      </c>
      <c r="F147" s="4" t="str">
        <f>VLOOKUP(A147,HOP!A:C,3,0)</f>
        <v>4759314</v>
      </c>
      <c r="G147" s="4">
        <f t="shared" si="8"/>
        <v>0</v>
      </c>
      <c r="H147" s="4" t="str">
        <f t="shared" si="9"/>
        <v>，4759314</v>
      </c>
      <c r="I147" s="4" t="str">
        <f>VLOOKUP(A147,HOP!A:U,21,0)</f>
        <v>直采</v>
      </c>
    </row>
    <row r="148" s="4" customFormat="1" hidden="1" spans="1:9">
      <c r="A148" s="5">
        <v>999230585684171</v>
      </c>
      <c r="B148" s="6">
        <v>45348</v>
      </c>
      <c r="C148" s="6">
        <v>45349</v>
      </c>
      <c r="D148" s="4">
        <v>58.47</v>
      </c>
      <c r="E148" s="4" t="str">
        <f>VLOOKUP(A148,HOP!A:L,12,0)</f>
        <v>58.47</v>
      </c>
      <c r="F148" s="4" t="str">
        <f>VLOOKUP(A148,HOP!A:C,3,0)</f>
        <v>4759342</v>
      </c>
      <c r="G148" s="4">
        <f t="shared" si="8"/>
        <v>0</v>
      </c>
      <c r="H148" s="4" t="str">
        <f t="shared" si="9"/>
        <v>，4759342</v>
      </c>
      <c r="I148" s="4" t="str">
        <f>VLOOKUP(A148,HOP!A:U,21,0)</f>
        <v>直采</v>
      </c>
    </row>
    <row r="149" s="4" customFormat="1" hidden="1" spans="1:9">
      <c r="A149" s="5">
        <v>999230585867995</v>
      </c>
      <c r="B149" s="6">
        <v>45347</v>
      </c>
      <c r="C149" s="6">
        <v>45348</v>
      </c>
      <c r="D149" s="4">
        <v>145.06</v>
      </c>
      <c r="E149" s="4" t="str">
        <f>VLOOKUP(A149,HOP!A:L,12,0)</f>
        <v>145.06</v>
      </c>
      <c r="F149" s="4" t="str">
        <f>VLOOKUP(A149,HOP!A:C,3,0)</f>
        <v>4759376</v>
      </c>
      <c r="G149" s="4">
        <f t="shared" si="8"/>
        <v>0</v>
      </c>
      <c r="H149" s="4" t="str">
        <f t="shared" si="9"/>
        <v>，4759376</v>
      </c>
      <c r="I149" s="4" t="str">
        <f>VLOOKUP(A149,HOP!A:U,21,0)</f>
        <v>直连</v>
      </c>
    </row>
    <row r="150" s="4" customFormat="1" hidden="1" spans="1:9">
      <c r="A150" s="5">
        <v>999230586490754</v>
      </c>
      <c r="B150" s="6">
        <v>45348</v>
      </c>
      <c r="C150" s="6">
        <v>45351</v>
      </c>
      <c r="D150" s="4">
        <v>130.92</v>
      </c>
      <c r="E150" s="4" t="str">
        <f>VLOOKUP(A150,HOP!A:L,12,0)</f>
        <v>130.92</v>
      </c>
      <c r="F150" s="4" t="str">
        <f>VLOOKUP(A150,HOP!A:C,3,0)</f>
        <v>4759505</v>
      </c>
      <c r="G150" s="4">
        <f t="shared" si="8"/>
        <v>0</v>
      </c>
      <c r="H150" s="4" t="str">
        <f t="shared" si="9"/>
        <v>，4759505</v>
      </c>
      <c r="I150" s="4" t="str">
        <f>VLOOKUP(A150,HOP!A:U,21,0)</f>
        <v>直采</v>
      </c>
    </row>
    <row r="151" s="4" customFormat="1" hidden="1" spans="1:9">
      <c r="A151" s="5">
        <v>999230588883626</v>
      </c>
      <c r="B151" s="6">
        <v>45348</v>
      </c>
      <c r="C151" s="6">
        <v>45350</v>
      </c>
      <c r="D151" s="4">
        <v>87.28</v>
      </c>
      <c r="E151" s="4" t="str">
        <f>VLOOKUP(A151,HOP!A:L,12,0)</f>
        <v>87.28</v>
      </c>
      <c r="F151" s="4" t="str">
        <f>VLOOKUP(A151,HOP!A:C,3,0)</f>
        <v>4760133</v>
      </c>
      <c r="G151" s="4">
        <f t="shared" si="8"/>
        <v>0</v>
      </c>
      <c r="H151" s="4" t="str">
        <f t="shared" si="9"/>
        <v>，4760133</v>
      </c>
      <c r="I151" s="4" t="str">
        <f>VLOOKUP(A151,HOP!A:U,21,0)</f>
        <v>直采</v>
      </c>
    </row>
    <row r="152" s="4" customFormat="1" hidden="1" spans="1:9">
      <c r="A152" s="5">
        <v>30589367127</v>
      </c>
      <c r="B152" s="6">
        <v>45348</v>
      </c>
      <c r="C152" s="6">
        <v>45349</v>
      </c>
      <c r="D152" s="4">
        <v>157.81</v>
      </c>
      <c r="E152" s="4" t="str">
        <f>VLOOKUP(A152,HOP!A:L,12,0)</f>
        <v>157.81</v>
      </c>
      <c r="F152" s="4" t="str">
        <f>VLOOKUP(A152,HOP!A:C,3,0)</f>
        <v>4760283</v>
      </c>
      <c r="G152" s="4">
        <f t="shared" si="8"/>
        <v>0</v>
      </c>
      <c r="H152" s="4" t="str">
        <f t="shared" si="9"/>
        <v>，4760283</v>
      </c>
      <c r="I152" s="4" t="str">
        <f>VLOOKUP(A152,HOP!A:U,21,0)</f>
        <v>直采</v>
      </c>
    </row>
    <row r="153" s="4" customFormat="1" hidden="1" spans="1:9">
      <c r="A153" s="5">
        <v>999230592785982</v>
      </c>
      <c r="B153" s="6">
        <v>45348</v>
      </c>
      <c r="C153" s="6">
        <v>45349</v>
      </c>
      <c r="D153" s="4">
        <v>58.47</v>
      </c>
      <c r="E153" s="4" t="str">
        <f>VLOOKUP(A153,HOP!A:L,12,0)</f>
        <v>58.47</v>
      </c>
      <c r="F153" s="4" t="str">
        <f>VLOOKUP(A153,HOP!A:C,3,0)</f>
        <v>4761320</v>
      </c>
      <c r="G153" s="4">
        <f t="shared" si="8"/>
        <v>0</v>
      </c>
      <c r="H153" s="4" t="str">
        <f t="shared" si="9"/>
        <v>，4761320</v>
      </c>
      <c r="I153" s="4" t="str">
        <f>VLOOKUP(A153,HOP!A:U,21,0)</f>
        <v>直采</v>
      </c>
    </row>
    <row r="154" s="4" customFormat="1" hidden="1" spans="1:9">
      <c r="A154" s="5">
        <v>999230593159368</v>
      </c>
      <c r="B154" s="6">
        <v>45352</v>
      </c>
      <c r="C154" s="6">
        <v>45353</v>
      </c>
      <c r="D154" s="4">
        <v>289.57</v>
      </c>
      <c r="E154" s="4" t="str">
        <f>VLOOKUP(A154,HOP!A:L,12,0)</f>
        <v>289.57</v>
      </c>
      <c r="F154" s="4" t="str">
        <f>VLOOKUP(A154,HOP!A:C,3,0)</f>
        <v>4761426</v>
      </c>
      <c r="G154" s="4">
        <f t="shared" si="8"/>
        <v>0</v>
      </c>
      <c r="H154" s="4" t="str">
        <f t="shared" si="9"/>
        <v>，4761426</v>
      </c>
      <c r="I154" s="4" t="str">
        <f>VLOOKUP(A154,HOP!A:U,21,0)</f>
        <v>直采</v>
      </c>
    </row>
    <row r="155" s="4" customFormat="1" hidden="1" spans="1:9">
      <c r="A155" s="5">
        <v>999230594452088</v>
      </c>
      <c r="B155" s="6">
        <v>45352</v>
      </c>
      <c r="C155" s="6">
        <v>45353</v>
      </c>
      <c r="D155" s="4">
        <v>88.26</v>
      </c>
      <c r="E155" s="4" t="str">
        <f>VLOOKUP(A155,HOP!A:L,12,0)</f>
        <v>88.26</v>
      </c>
      <c r="F155" s="4" t="str">
        <f>VLOOKUP(A155,HOP!A:C,3,0)</f>
        <v>4761895</v>
      </c>
      <c r="G155" s="4">
        <f t="shared" si="8"/>
        <v>0</v>
      </c>
      <c r="H155" s="4" t="str">
        <f t="shared" si="9"/>
        <v>，4761895</v>
      </c>
      <c r="I155" s="4" t="str">
        <f>VLOOKUP(A155,HOP!A:U,21,0)</f>
        <v>直采</v>
      </c>
    </row>
    <row r="156" s="4" customFormat="1" hidden="1" spans="1:9">
      <c r="A156" s="5">
        <v>999230595882651</v>
      </c>
      <c r="B156" s="6">
        <v>45352</v>
      </c>
      <c r="C156" s="6">
        <v>45354</v>
      </c>
      <c r="D156" s="4">
        <v>171.52</v>
      </c>
      <c r="E156" s="4" t="str">
        <f>VLOOKUP(A156,HOP!A:L,12,0)</f>
        <v>171.52</v>
      </c>
      <c r="F156" s="4" t="str">
        <f>VLOOKUP(A156,HOP!A:C,3,0)</f>
        <v>4762587</v>
      </c>
      <c r="G156" s="4">
        <f t="shared" si="8"/>
        <v>0</v>
      </c>
      <c r="H156" s="4" t="str">
        <f t="shared" si="9"/>
        <v>，4762587</v>
      </c>
      <c r="I156" s="4" t="str">
        <f>VLOOKUP(A156,HOP!A:U,21,0)</f>
        <v>直采</v>
      </c>
    </row>
    <row r="157" s="4" customFormat="1" hidden="1" spans="1:9">
      <c r="A157" s="5">
        <v>30596301374</v>
      </c>
      <c r="B157" s="6">
        <v>45348</v>
      </c>
      <c r="C157" s="6">
        <v>45349</v>
      </c>
      <c r="D157" s="4">
        <v>286.38</v>
      </c>
      <c r="E157" s="4" t="str">
        <f>VLOOKUP(A157,HOP!A:L,12,0)</f>
        <v>286.38</v>
      </c>
      <c r="F157" s="4" t="str">
        <f>VLOOKUP(A157,HOP!A:C,3,0)</f>
        <v>4762727</v>
      </c>
      <c r="G157" s="4">
        <f t="shared" si="8"/>
        <v>0</v>
      </c>
      <c r="H157" s="4" t="str">
        <f t="shared" si="9"/>
        <v>，4762727</v>
      </c>
      <c r="I157" s="4" t="str">
        <f>VLOOKUP(A157,HOP!A:U,21,0)</f>
        <v>直采</v>
      </c>
    </row>
    <row r="158" s="4" customFormat="1" hidden="1" spans="1:9">
      <c r="A158" s="5">
        <v>30596537308</v>
      </c>
      <c r="B158" s="6">
        <v>45349</v>
      </c>
      <c r="C158" s="6">
        <v>45350</v>
      </c>
      <c r="D158" s="4">
        <v>167.1</v>
      </c>
      <c r="E158" s="4" t="str">
        <f>VLOOKUP(A158,HOP!A:L,12,0)</f>
        <v>167.10</v>
      </c>
      <c r="F158" s="4" t="str">
        <f>VLOOKUP(A158,HOP!A:C,3,0)</f>
        <v>4762791</v>
      </c>
      <c r="G158" s="4">
        <f t="shared" si="8"/>
        <v>0</v>
      </c>
      <c r="H158" s="4" t="str">
        <f t="shared" si="9"/>
        <v>，4762791</v>
      </c>
      <c r="I158" s="4" t="str">
        <f>VLOOKUP(A158,HOP!A:U,21,0)</f>
        <v>直采</v>
      </c>
    </row>
    <row r="159" s="4" customFormat="1" hidden="1" spans="1:9">
      <c r="A159" s="5">
        <v>999230606941858</v>
      </c>
      <c r="B159" s="6">
        <v>45352</v>
      </c>
      <c r="C159" s="6">
        <v>45354</v>
      </c>
      <c r="D159" s="4">
        <v>94.22</v>
      </c>
      <c r="E159" s="4" t="str">
        <f>VLOOKUP(A159,HOP!A:L,12,0)</f>
        <v>94.22</v>
      </c>
      <c r="F159" s="4" t="str">
        <f>VLOOKUP(A159,HOP!A:C,3,0)</f>
        <v>4763502</v>
      </c>
      <c r="G159" s="4">
        <f t="shared" si="8"/>
        <v>0</v>
      </c>
      <c r="H159" s="4" t="str">
        <f t="shared" si="9"/>
        <v>，4763502</v>
      </c>
      <c r="I159" s="4" t="str">
        <f>VLOOKUP(A159,HOP!A:U,21,0)</f>
        <v>直采</v>
      </c>
    </row>
    <row r="160" s="4" customFormat="1" hidden="1" spans="1:9">
      <c r="A160" s="5">
        <v>30608786712</v>
      </c>
      <c r="B160" s="6">
        <v>45349</v>
      </c>
      <c r="C160" s="6">
        <v>45350</v>
      </c>
      <c r="D160" s="4">
        <v>75.23</v>
      </c>
      <c r="E160" s="4" t="str">
        <f>VLOOKUP(A160,HOP!A:L,12,0)</f>
        <v>75.23</v>
      </c>
      <c r="F160" s="4" t="str">
        <f>VLOOKUP(A160,HOP!A:C,3,0)</f>
        <v>4763932</v>
      </c>
      <c r="G160" s="4">
        <f t="shared" si="8"/>
        <v>0</v>
      </c>
      <c r="H160" s="4" t="str">
        <f t="shared" si="9"/>
        <v>，4763932</v>
      </c>
      <c r="I160" s="4" t="str">
        <f>VLOOKUP(A160,HOP!A:U,21,0)</f>
        <v>直采</v>
      </c>
    </row>
    <row r="161" s="4" customFormat="1" hidden="1" spans="1:9">
      <c r="A161" s="5">
        <v>999230614961423</v>
      </c>
      <c r="B161" s="6">
        <v>45351</v>
      </c>
      <c r="C161" s="6">
        <v>45352</v>
      </c>
      <c r="D161" s="4">
        <v>164.88</v>
      </c>
      <c r="E161" s="4" t="str">
        <f>VLOOKUP(A161,HOP!A:L,12,0)</f>
        <v>164.88</v>
      </c>
      <c r="F161" s="4" t="str">
        <f>VLOOKUP(A161,HOP!A:C,3,0)</f>
        <v>4765286</v>
      </c>
      <c r="G161" s="4">
        <f t="shared" si="8"/>
        <v>0</v>
      </c>
      <c r="H161" s="4" t="str">
        <f t="shared" si="9"/>
        <v>，4765286</v>
      </c>
      <c r="I161" s="4" t="str">
        <f>VLOOKUP(A161,HOP!A:U,21,0)</f>
        <v>直采</v>
      </c>
    </row>
    <row r="162" s="4" customFormat="1" hidden="1" spans="1:9">
      <c r="A162" s="5">
        <v>999230637847741</v>
      </c>
      <c r="B162" s="6">
        <v>45351</v>
      </c>
      <c r="C162" s="6">
        <v>45352</v>
      </c>
      <c r="D162" s="4">
        <v>222.9</v>
      </c>
      <c r="E162" s="4" t="str">
        <f>VLOOKUP(A162,HOP!A:L,12,0)</f>
        <v>222.90</v>
      </c>
      <c r="F162" s="4" t="str">
        <f>VLOOKUP(A162,HOP!A:C,3,0)</f>
        <v>4767382</v>
      </c>
      <c r="G162" s="4">
        <f t="shared" si="8"/>
        <v>0</v>
      </c>
      <c r="H162" s="4" t="str">
        <f t="shared" si="9"/>
        <v>，4767382</v>
      </c>
      <c r="I162" s="4" t="str">
        <f>VLOOKUP(A162,HOP!A:U,21,0)</f>
        <v>直采</v>
      </c>
    </row>
    <row r="163" s="4" customFormat="1" hidden="1" spans="1:9">
      <c r="A163" s="5">
        <v>999230642057967</v>
      </c>
      <c r="B163" s="6">
        <v>45352</v>
      </c>
      <c r="C163" s="6">
        <v>45354</v>
      </c>
      <c r="D163" s="4">
        <v>99.52</v>
      </c>
      <c r="E163" s="4" t="str">
        <f>VLOOKUP(A163,HOP!A:L,12,0)</f>
        <v>99.52</v>
      </c>
      <c r="F163" s="4" t="str">
        <f>VLOOKUP(A163,HOP!A:C,3,0)</f>
        <v>4768538</v>
      </c>
      <c r="G163" s="4">
        <f t="shared" ref="G163:G179" si="10">D163-E163</f>
        <v>0</v>
      </c>
      <c r="H163" s="4" t="str">
        <f t="shared" ref="H163:H179" si="11">$H$1&amp;F163</f>
        <v>，4768538</v>
      </c>
      <c r="I163" s="4" t="str">
        <f>VLOOKUP(A163,HOP!A:U,21,0)</f>
        <v>直采</v>
      </c>
    </row>
    <row r="164" s="4" customFormat="1" hidden="1" spans="1:9">
      <c r="A164" s="5">
        <v>999230642719767</v>
      </c>
      <c r="B164" s="6">
        <v>45350</v>
      </c>
      <c r="C164" s="6">
        <v>45352</v>
      </c>
      <c r="D164" s="4">
        <v>138.62</v>
      </c>
      <c r="E164" s="4" t="str">
        <f>VLOOKUP(A164,HOP!A:L,12,0)</f>
        <v>138.62</v>
      </c>
      <c r="F164" s="4" t="str">
        <f>VLOOKUP(A164,HOP!A:C,3,0)</f>
        <v>4768723</v>
      </c>
      <c r="G164" s="4">
        <f t="shared" si="10"/>
        <v>0</v>
      </c>
      <c r="H164" s="4" t="str">
        <f t="shared" si="11"/>
        <v>，4768723</v>
      </c>
      <c r="I164" s="4" t="str">
        <f>VLOOKUP(A164,HOP!A:U,21,0)</f>
        <v>直采</v>
      </c>
    </row>
    <row r="165" s="4" customFormat="1" hidden="1" spans="1:9">
      <c r="A165" s="5">
        <v>999230644948228</v>
      </c>
      <c r="B165" s="6">
        <v>45352</v>
      </c>
      <c r="C165" s="6">
        <v>45354</v>
      </c>
      <c r="D165" s="4">
        <v>61.26</v>
      </c>
      <c r="E165" s="4" t="str">
        <f>VLOOKUP(A165,HOP!A:L,12,0)</f>
        <v>61.26</v>
      </c>
      <c r="F165" s="4" t="str">
        <f>VLOOKUP(A165,HOP!A:C,3,0)</f>
        <v>4769442</v>
      </c>
      <c r="G165" s="4">
        <f t="shared" si="10"/>
        <v>0</v>
      </c>
      <c r="H165" s="4" t="str">
        <f t="shared" si="11"/>
        <v>，4769442</v>
      </c>
      <c r="I165" s="4" t="str">
        <f>VLOOKUP(A165,HOP!A:U,21,0)</f>
        <v>直采</v>
      </c>
    </row>
    <row r="166" s="4" customFormat="1" hidden="1" spans="1:9">
      <c r="A166" s="5">
        <v>999230645172041</v>
      </c>
      <c r="B166" s="6">
        <v>45352</v>
      </c>
      <c r="C166" s="6">
        <v>45353</v>
      </c>
      <c r="D166" s="4">
        <v>63.9</v>
      </c>
      <c r="E166" s="4" t="str">
        <f>VLOOKUP(A166,HOP!A:L,12,0)</f>
        <v>63.90</v>
      </c>
      <c r="F166" s="4" t="str">
        <f>VLOOKUP(A166,HOP!A:C,3,0)</f>
        <v>4769546</v>
      </c>
      <c r="G166" s="4">
        <f t="shared" si="10"/>
        <v>0</v>
      </c>
      <c r="H166" s="4" t="str">
        <f t="shared" si="11"/>
        <v>，4769546</v>
      </c>
      <c r="I166" s="4" t="str">
        <f>VLOOKUP(A166,HOP!A:U,21,0)</f>
        <v>直采</v>
      </c>
    </row>
    <row r="167" s="4" customFormat="1" hidden="1" spans="1:9">
      <c r="A167" s="5">
        <v>999230645649441</v>
      </c>
      <c r="B167" s="6">
        <v>45353</v>
      </c>
      <c r="C167" s="6">
        <v>45354</v>
      </c>
      <c r="D167" s="4">
        <v>46.3</v>
      </c>
      <c r="E167" s="4" t="str">
        <f>VLOOKUP(A167,HOP!A:L,12,0)</f>
        <v>46.30</v>
      </c>
      <c r="F167" s="4" t="str">
        <f>VLOOKUP(A167,HOP!A:C,3,0)</f>
        <v>4769753</v>
      </c>
      <c r="G167" s="4">
        <f t="shared" si="10"/>
        <v>0</v>
      </c>
      <c r="H167" s="4" t="str">
        <f t="shared" si="11"/>
        <v>，4769753</v>
      </c>
      <c r="I167" s="4" t="str">
        <f>VLOOKUP(A167,HOP!A:U,21,0)</f>
        <v>直采</v>
      </c>
    </row>
    <row r="168" s="4" customFormat="1" hidden="1" spans="1:9">
      <c r="A168" s="5">
        <v>999230646494557</v>
      </c>
      <c r="B168" s="6">
        <v>45350</v>
      </c>
      <c r="C168" s="6">
        <v>45351</v>
      </c>
      <c r="D168" s="4">
        <v>286.52</v>
      </c>
      <c r="E168" s="4" t="str">
        <f>VLOOKUP(A168,HOP!A:L,12,0)</f>
        <v>286.52</v>
      </c>
      <c r="F168" s="4" t="str">
        <f>VLOOKUP(A168,HOP!A:C,3,0)</f>
        <v>4770133</v>
      </c>
      <c r="G168" s="4">
        <f t="shared" si="10"/>
        <v>0</v>
      </c>
      <c r="H168" s="4" t="str">
        <f t="shared" si="11"/>
        <v>，4770133</v>
      </c>
      <c r="I168" s="4" t="str">
        <f>VLOOKUP(A168,HOP!A:U,21,0)</f>
        <v>直采</v>
      </c>
    </row>
    <row r="169" s="4" customFormat="1" hidden="1" spans="1:9">
      <c r="A169" s="5">
        <v>999230652265216</v>
      </c>
      <c r="B169" s="6">
        <v>45352</v>
      </c>
      <c r="C169" s="6">
        <v>45354</v>
      </c>
      <c r="D169" s="4">
        <v>313</v>
      </c>
      <c r="E169" s="4" t="str">
        <f>VLOOKUP(A169,HOP!A:L,12,0)</f>
        <v>313.00</v>
      </c>
      <c r="F169" s="4" t="str">
        <f>VLOOKUP(A169,HOP!A:C,3,0)</f>
        <v>4771552</v>
      </c>
      <c r="G169" s="4">
        <f t="shared" si="10"/>
        <v>0</v>
      </c>
      <c r="H169" s="4" t="str">
        <f t="shared" si="11"/>
        <v>，4771552</v>
      </c>
      <c r="I169" s="4" t="str">
        <f>VLOOKUP(A169,HOP!A:U,21,0)</f>
        <v>直采</v>
      </c>
    </row>
    <row r="170" s="4" customFormat="1" hidden="1" spans="1:9">
      <c r="A170" s="5">
        <v>999230653998328</v>
      </c>
      <c r="B170" s="6">
        <v>45350</v>
      </c>
      <c r="C170" s="6">
        <v>45352</v>
      </c>
      <c r="D170" s="4">
        <v>736.32</v>
      </c>
      <c r="E170" s="4" t="str">
        <f>VLOOKUP(A170,HOP!A:L,12,0)</f>
        <v>736.32</v>
      </c>
      <c r="F170" s="4" t="str">
        <f>VLOOKUP(A170,HOP!A:C,3,0)</f>
        <v>4771960</v>
      </c>
      <c r="G170" s="4">
        <f t="shared" si="10"/>
        <v>0</v>
      </c>
      <c r="H170" s="4" t="str">
        <f t="shared" si="11"/>
        <v>，4771960</v>
      </c>
      <c r="I170" s="4" t="str">
        <f>VLOOKUP(A170,HOP!A:U,21,0)</f>
        <v>直采</v>
      </c>
    </row>
    <row r="171" s="4" customFormat="1" hidden="1" spans="1:9">
      <c r="A171" s="5">
        <v>999230656198815</v>
      </c>
      <c r="B171" s="6">
        <v>45350</v>
      </c>
      <c r="C171" s="6">
        <v>45351</v>
      </c>
      <c r="D171" s="4">
        <v>101.19</v>
      </c>
      <c r="E171" s="4" t="str">
        <f>VLOOKUP(A171,HOP!A:L,12,0)</f>
        <v>101.19</v>
      </c>
      <c r="F171" s="4" t="str">
        <f>VLOOKUP(A171,HOP!A:C,3,0)</f>
        <v>4772464</v>
      </c>
      <c r="G171" s="4">
        <f t="shared" si="10"/>
        <v>0</v>
      </c>
      <c r="H171" s="4" t="str">
        <f t="shared" si="11"/>
        <v>，4772464</v>
      </c>
      <c r="I171" s="4" t="str">
        <f>VLOOKUP(A171,HOP!A:U,21,0)</f>
        <v>直采</v>
      </c>
    </row>
    <row r="172" s="4" customFormat="1" hidden="1" spans="1:9">
      <c r="A172" s="5">
        <v>999230659169927</v>
      </c>
      <c r="B172" s="6">
        <v>45352</v>
      </c>
      <c r="C172" s="6">
        <v>45353</v>
      </c>
      <c r="D172" s="4">
        <v>60.16</v>
      </c>
      <c r="E172" s="4" t="str">
        <f>VLOOKUP(A172,HOP!A:L,12,0)</f>
        <v>60.16</v>
      </c>
      <c r="F172" s="4" t="str">
        <f>VLOOKUP(A172,HOP!A:C,3,0)</f>
        <v>4773091</v>
      </c>
      <c r="G172" s="4">
        <f t="shared" si="10"/>
        <v>0</v>
      </c>
      <c r="H172" s="4" t="str">
        <f t="shared" si="11"/>
        <v>，4773091</v>
      </c>
      <c r="I172" s="4" t="str">
        <f>VLOOKUP(A172,HOP!A:U,21,0)</f>
        <v>直采</v>
      </c>
    </row>
    <row r="173" s="4" customFormat="1" hidden="1" spans="1:9">
      <c r="A173" s="5">
        <v>999230661456530</v>
      </c>
      <c r="B173" s="6">
        <v>45352</v>
      </c>
      <c r="C173" s="6">
        <v>45353</v>
      </c>
      <c r="D173" s="4">
        <v>120.32</v>
      </c>
      <c r="E173" s="4" t="str">
        <f>VLOOKUP(A173,HOP!A:L,12,0)</f>
        <v>120.32</v>
      </c>
      <c r="F173" s="4" t="str">
        <f>VLOOKUP(A173,HOP!A:C,3,0)</f>
        <v>4773592</v>
      </c>
      <c r="G173" s="4">
        <f t="shared" si="10"/>
        <v>0</v>
      </c>
      <c r="H173" s="4" t="str">
        <f t="shared" si="11"/>
        <v>，4773592</v>
      </c>
      <c r="I173" s="4" t="str">
        <f>VLOOKUP(A173,HOP!A:U,21,0)</f>
        <v>直采</v>
      </c>
    </row>
    <row r="174" s="4" customFormat="1" hidden="1" spans="1:9">
      <c r="A174" s="5">
        <v>999230661499719</v>
      </c>
      <c r="B174" s="6">
        <v>45353</v>
      </c>
      <c r="C174" s="6">
        <v>45354</v>
      </c>
      <c r="D174" s="4">
        <v>120.32</v>
      </c>
      <c r="E174" s="4" t="str">
        <f>VLOOKUP(A174,HOP!A:L,12,0)</f>
        <v>120.32</v>
      </c>
      <c r="F174" s="4" t="str">
        <f>VLOOKUP(A174,HOP!A:C,3,0)</f>
        <v>4773607</v>
      </c>
      <c r="G174" s="4">
        <f t="shared" si="10"/>
        <v>0</v>
      </c>
      <c r="H174" s="4" t="str">
        <f t="shared" si="11"/>
        <v>，4773607</v>
      </c>
      <c r="I174" s="4" t="str">
        <f>VLOOKUP(A174,HOP!A:U,21,0)</f>
        <v>直采</v>
      </c>
    </row>
    <row r="175" s="4" customFormat="1" hidden="1" spans="1:9">
      <c r="A175" s="5">
        <v>999230698739988</v>
      </c>
      <c r="B175" s="6">
        <v>45352</v>
      </c>
      <c r="C175" s="6">
        <v>45353</v>
      </c>
      <c r="D175" s="4">
        <v>141.27</v>
      </c>
      <c r="E175" s="4" t="str">
        <f>VLOOKUP(A175,HOP!A:L,12,0)</f>
        <v>141.27</v>
      </c>
      <c r="F175" s="4" t="str">
        <f>VLOOKUP(A175,HOP!A:C,3,0)</f>
        <v>4778777</v>
      </c>
      <c r="G175" s="4">
        <f t="shared" si="10"/>
        <v>0</v>
      </c>
      <c r="H175" s="4" t="str">
        <f t="shared" si="11"/>
        <v>，4778777</v>
      </c>
      <c r="I175" s="4" t="str">
        <f>VLOOKUP(A175,HOP!A:U,21,0)</f>
        <v>直采</v>
      </c>
    </row>
    <row r="176" s="4" customFormat="1" spans="1:10">
      <c r="A176" s="5">
        <v>30170284588</v>
      </c>
      <c r="B176" s="6">
        <v>45333</v>
      </c>
      <c r="C176" s="6">
        <v>45336</v>
      </c>
      <c r="D176" s="4">
        <v>-367.23</v>
      </c>
      <c r="E176" s="4" t="e">
        <f>VLOOKUP(A176,HOP!A:L,12,0)</f>
        <v>#N/A</v>
      </c>
      <c r="F176" s="4">
        <v>4697014</v>
      </c>
      <c r="G176" s="4" t="e">
        <f t="shared" si="10"/>
        <v>#N/A</v>
      </c>
      <c r="H176" s="4" t="str">
        <f t="shared" si="11"/>
        <v>，4697014</v>
      </c>
      <c r="I176" s="4" t="s">
        <v>920</v>
      </c>
      <c r="J176" s="4" t="s">
        <v>921</v>
      </c>
    </row>
    <row r="177" s="4" customFormat="1" spans="1:11">
      <c r="A177" s="5">
        <v>999229449929955</v>
      </c>
      <c r="B177" s="6">
        <v>45336</v>
      </c>
      <c r="C177" s="6">
        <v>45340</v>
      </c>
      <c r="D177" s="4">
        <v>-219.38</v>
      </c>
      <c r="E177" s="7" t="e">
        <f>VLOOKUP(A177,HOP!A:L,12,0)</f>
        <v>#N/A</v>
      </c>
      <c r="F177" s="7">
        <v>4521952</v>
      </c>
      <c r="G177" s="7" t="e">
        <f t="shared" si="10"/>
        <v>#N/A</v>
      </c>
      <c r="H177" s="7" t="str">
        <f t="shared" si="11"/>
        <v>，4521952</v>
      </c>
      <c r="I177" s="7" t="s">
        <v>920</v>
      </c>
      <c r="J177" s="7" t="s">
        <v>922</v>
      </c>
      <c r="K177" s="7"/>
    </row>
    <row r="178" s="4" customFormat="1" spans="1:10">
      <c r="A178" s="5">
        <v>999230149951766</v>
      </c>
      <c r="B178" s="6">
        <v>45332</v>
      </c>
      <c r="C178" s="6">
        <v>45335</v>
      </c>
      <c r="D178" s="4">
        <v>-363.14</v>
      </c>
      <c r="E178" s="4" t="e">
        <f>VLOOKUP(A178,HOP!A:L,12,0)</f>
        <v>#N/A</v>
      </c>
      <c r="F178" s="4">
        <v>4688497</v>
      </c>
      <c r="G178" s="4" t="e">
        <f t="shared" si="10"/>
        <v>#N/A</v>
      </c>
      <c r="H178" s="4" t="str">
        <f t="shared" si="11"/>
        <v>，4688497</v>
      </c>
      <c r="I178" s="4" t="s">
        <v>920</v>
      </c>
      <c r="J178" s="4" t="s">
        <v>923</v>
      </c>
    </row>
    <row r="179" s="4" customFormat="1" spans="1:10">
      <c r="A179" s="5">
        <v>999230567425823</v>
      </c>
      <c r="B179" s="6">
        <v>45348</v>
      </c>
      <c r="C179" s="6">
        <v>45350</v>
      </c>
      <c r="D179" s="4">
        <v>-43.66</v>
      </c>
      <c r="E179" s="4" t="str">
        <f>VLOOKUP(A179,HOP!A:L,12,0)</f>
        <v>0.00</v>
      </c>
      <c r="F179" s="4" t="str">
        <f>VLOOKUP(A179,HOP!A:C,3,0)</f>
        <v>4757980</v>
      </c>
      <c r="G179" s="4">
        <f t="shared" si="10"/>
        <v>-43.66</v>
      </c>
      <c r="H179" s="4" t="str">
        <f t="shared" si="11"/>
        <v>，4757980</v>
      </c>
      <c r="I179" s="4" t="str">
        <f>VLOOKUP(A179,HOP!A:U,21,0)</f>
        <v>直采</v>
      </c>
      <c r="J179" s="4" t="s">
        <v>924</v>
      </c>
    </row>
    <row r="181" spans="4:4">
      <c r="D181" s="4">
        <f>SUM(D2:D180)</f>
        <v>50399.63</v>
      </c>
    </row>
    <row r="189" spans="1:15">
      <c r="A189" s="4" t="s">
        <v>925</v>
      </c>
      <c r="C189" s="4">
        <v>690.78</v>
      </c>
      <c r="D189" s="4">
        <v>24754.1</v>
      </c>
      <c r="N189" s="4" t="s">
        <v>926</v>
      </c>
      <c r="O189" s="4" t="s">
        <v>918</v>
      </c>
    </row>
    <row r="190" spans="1:15">
      <c r="A190" s="4" t="s">
        <v>927</v>
      </c>
      <c r="C190" s="4">
        <v>49563.79</v>
      </c>
      <c r="D190" s="4">
        <v>1776118.41</v>
      </c>
      <c r="N190" s="4" t="s">
        <v>928</v>
      </c>
      <c r="O190" s="4" t="s">
        <v>929</v>
      </c>
    </row>
    <row r="191" spans="1:4">
      <c r="A191" s="4" t="s">
        <v>930</v>
      </c>
      <c r="C191" s="4">
        <v>145.06</v>
      </c>
      <c r="D191" s="4">
        <v>5198.23</v>
      </c>
    </row>
    <row r="192" spans="1:4">
      <c r="A192" s="4" t="s">
        <v>931</v>
      </c>
      <c r="C192" s="4">
        <f>SUBTOTAL(9,C189:C191)</f>
        <v>50399.63</v>
      </c>
      <c r="D192" s="4">
        <f>SUBTOTAL(9,D189:D191)</f>
        <v>1806070.74</v>
      </c>
    </row>
    <row r="193" spans="1:1">
      <c r="A193" s="4" t="s">
        <v>932</v>
      </c>
    </row>
  </sheetData>
  <autoFilter ref="A1:XFD181">
    <filterColumn colId="3">
      <filters blank="1">
        <filter val="1098.06"/>
        <filter val="167.1"/>
        <filter val="516.2"/>
        <filter val="585.2"/>
        <filter val="46.3"/>
        <filter val="202.3"/>
        <filter val="222.3"/>
        <filter val="460.3"/>
        <filter val="50399.63"/>
        <filter val="43.4"/>
        <filter val="860.4"/>
        <filter val="82.5"/>
        <filter val="96.5"/>
        <filter val="289.5"/>
        <filter val="40.6"/>
        <filter val="123.6"/>
        <filter val="156.6"/>
        <filter val="1338.6"/>
        <filter val="177.7"/>
        <filter val="248.8"/>
        <filter val="250.8"/>
        <filter val="438.8"/>
        <filter val="18.9"/>
        <filter val="63.9"/>
        <filter val="222.9"/>
        <filter val="113.01"/>
        <filter val="87.02"/>
        <filter val="183.02"/>
        <filter val="179.04"/>
        <filter val="214.04"/>
        <filter val="371.04"/>
        <filter val="459.04"/>
        <filter val="613.05"/>
        <filter val="145.06"/>
        <filter val="68.08"/>
        <filter val="245.08"/>
        <filter val="545.08"/>
        <filter val="211"/>
        <filter val="90.12"/>
        <filter val="117.12"/>
        <filter val="166.12"/>
        <filter val="302.12"/>
        <filter val="318.12"/>
        <filter val="313"/>
        <filter val="46.13"/>
        <filter val="235.14"/>
        <filter val="409.14"/>
        <filter val="102.15"/>
        <filter val="60.16"/>
        <filter val="396.16"/>
        <filter val="47.17"/>
        <filter val="64.18"/>
        <filter val="128.18"/>
        <filter val="317.18"/>
        <filter val="445.18"/>
        <filter val="101.19"/>
        <filter val="552.21"/>
        <filter val="44.22"/>
        <filter val="94.22"/>
        <filter val="171.22"/>
        <filter val="75.23"/>
        <filter val="391.24"/>
        <filter val="414.24"/>
        <filter val="924.24"/>
        <filter val="262.25"/>
        <filter val="61.26"/>
        <filter val="88.26"/>
        <filter val="191.26"/>
        <filter val="307.26"/>
        <filter val="53.27"/>
        <filter val="141.27"/>
        <filter val="87.28"/>
        <filter val="-219.38"/>
        <filter val="128.28"/>
        <filter val="257.28"/>
        <filter val="467.28"/>
        <filter val="53.29"/>
        <filter val="190.29"/>
        <filter val="264.29"/>
        <filter val="70.31"/>
        <filter val="93.31"/>
        <filter val="554.31"/>
        <filter val="45.32"/>
        <filter val="87.32"/>
        <filter val="120.32"/>
        <filter val="164.32"/>
        <filter val="199.32"/>
        <filter val="225.32"/>
        <filter val="736.32"/>
        <filter val="2198.22"/>
        <filter val="-367.23"/>
        <filter val="109.34"/>
        <filter val="110.34"/>
        <filter val="317.34"/>
        <filter val="1323.24"/>
        <filter val="107.37"/>
        <filter val="236.37"/>
        <filter val="286.38"/>
        <filter val="473.38"/>
        <filter val="565.38"/>
        <filter val="234.39"/>
        <filter val="578.42"/>
        <filter val="917.42"/>
        <filter val="161.43"/>
        <filter val="-363.14"/>
        <filter val="347.44"/>
        <filter val="232.45"/>
        <filter val="58.47"/>
        <filter val="177.47"/>
        <filter val="45.48"/>
        <filter val="438.48"/>
        <filter val="986.48"/>
        <filter val="765.51"/>
        <filter val="99.52"/>
        <filter val="138.52"/>
        <filter val="171.52"/>
        <filter val="286.52"/>
        <filter val="220.53"/>
        <filter val="69.54"/>
        <filter val="156.56"/>
        <filter val="438.56"/>
        <filter val="186.57"/>
        <filter val="289.57"/>
        <filter val="53.58"/>
        <filter val="215.58"/>
        <filter val="138.62"/>
        <filter val="197.62"/>
        <filter val="1330.72"/>
        <filter val="258.63"/>
        <filter val="128.64"/>
        <filter val="244.64"/>
        <filter val="-43.66"/>
        <filter val="155.68"/>
        <filter val="220.68"/>
        <filter val="37.71"/>
        <filter val="88.72"/>
        <filter val="212.72"/>
        <filter val="237.72"/>
        <filter val="580.72"/>
        <filter val="224.74"/>
        <filter val="2783.64"/>
        <filter val="54.75"/>
        <filter val="55.76"/>
        <filter val="279.77"/>
        <filter val="690.78"/>
        <filter val="1098.68"/>
        <filter val="223.79"/>
        <filter val="157.81"/>
        <filter val="92.82"/>
        <filter val="283.82"/>
        <filter val="380.82"/>
        <filter val="250.83"/>
        <filter val="332.84"/>
        <filter val="643.84"/>
        <filter val="223.86"/>
        <filter val="164.88"/>
        <filter val="491.88"/>
        <filter val="91.91"/>
        <filter val="436.91"/>
        <filter val="130.92"/>
        <filter val="88.93"/>
        <filter val="162.93"/>
        <filter val="480.94"/>
        <filter val="67.96"/>
        <filter val="92.96"/>
        <filter val="88.98"/>
        <filter val="156.98"/>
        <filter val="264.98"/>
        <filter val="854.98"/>
      </filters>
    </filterColumn>
    <filterColumn colId="6">
      <filters blank="1">
        <filter val="#N/A"/>
        <filter val="0.01"/>
        <filter val="-27.75"/>
        <filter val="-43.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917</v>
      </c>
    </row>
    <row r="2" s="4" customFormat="1" spans="1:14">
      <c r="A2" s="5">
        <v>999230614097974</v>
      </c>
      <c r="B2" s="6">
        <v>45349</v>
      </c>
      <c r="C2" s="6">
        <v>45350</v>
      </c>
      <c r="D2" s="4">
        <v>200</v>
      </c>
      <c r="E2" s="4" t="e">
        <f>VLOOKUP(A2,HOP!A:L,12,0)</f>
        <v>#N/A</v>
      </c>
      <c r="F2" s="4">
        <v>4750969</v>
      </c>
      <c r="G2" s="4" t="e">
        <f>D2-E2</f>
        <v>#N/A</v>
      </c>
      <c r="H2" s="4" t="str">
        <f>$H$1&amp;F2</f>
        <v>，4750969</v>
      </c>
      <c r="I2" s="4" t="e">
        <f>VLOOKUP(A2,HOP!A:U,21,0)</f>
        <v>#N/A</v>
      </c>
      <c r="J2" s="4" t="s">
        <v>933</v>
      </c>
      <c r="K2" s="4" t="s">
        <v>934</v>
      </c>
      <c r="N2" s="4" t="s">
        <v>935</v>
      </c>
    </row>
    <row r="12" spans="1:1">
      <c r="A12" s="4" t="s">
        <v>936</v>
      </c>
    </row>
    <row r="13" spans="1:1">
      <c r="A13" s="4" t="s">
        <v>937</v>
      </c>
    </row>
    <row r="14" spans="1:1">
      <c r="A14" s="4" t="s">
        <v>938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939</v>
      </c>
      <c r="B1" s="2" t="s">
        <v>940</v>
      </c>
      <c r="C1" s="2" t="s">
        <v>941</v>
      </c>
      <c r="D1" s="2" t="s">
        <v>942</v>
      </c>
      <c r="E1" s="2" t="s">
        <v>13</v>
      </c>
      <c r="F1" s="2" t="s">
        <v>5</v>
      </c>
      <c r="G1" s="2" t="s">
        <v>6</v>
      </c>
      <c r="H1" s="2" t="s">
        <v>943</v>
      </c>
      <c r="I1" s="2" t="s">
        <v>944</v>
      </c>
      <c r="J1" s="2" t="s">
        <v>945</v>
      </c>
      <c r="K1" s="2" t="s">
        <v>946</v>
      </c>
      <c r="L1" s="2" t="s">
        <v>947</v>
      </c>
      <c r="M1" s="2" t="s">
        <v>948</v>
      </c>
      <c r="N1" s="2" t="s">
        <v>949</v>
      </c>
      <c r="O1" s="2" t="s">
        <v>950</v>
      </c>
      <c r="P1" s="2" t="s">
        <v>951</v>
      </c>
      <c r="Q1" s="2" t="s">
        <v>952</v>
      </c>
      <c r="R1" s="2" t="s">
        <v>953</v>
      </c>
      <c r="S1" s="2" t="s">
        <v>954</v>
      </c>
      <c r="T1" s="2" t="s">
        <v>955</v>
      </c>
      <c r="U1" s="2" t="s">
        <v>956</v>
      </c>
      <c r="V1" s="2" t="s">
        <v>957</v>
      </c>
    </row>
    <row r="2" s="1" customFormat="1" spans="1:22">
      <c r="A2" s="3">
        <v>999228278695214</v>
      </c>
      <c r="B2" s="1" t="s">
        <v>958</v>
      </c>
      <c r="C2" s="1" t="s">
        <v>959</v>
      </c>
      <c r="D2" s="1" t="s">
        <v>960</v>
      </c>
      <c r="E2" s="1" t="s">
        <v>961</v>
      </c>
      <c r="F2" s="1" t="s">
        <v>962</v>
      </c>
      <c r="G2" s="1" t="s">
        <v>963</v>
      </c>
      <c r="H2" s="1" t="s">
        <v>964</v>
      </c>
      <c r="I2" s="1" t="s">
        <v>965</v>
      </c>
      <c r="J2" s="1" t="s">
        <v>30</v>
      </c>
      <c r="K2" s="1" t="s">
        <v>966</v>
      </c>
      <c r="L2" s="1" t="s">
        <v>966</v>
      </c>
      <c r="M2" s="1" t="s">
        <v>967</v>
      </c>
      <c r="N2" s="1" t="s">
        <v>967</v>
      </c>
      <c r="O2" s="1" t="s">
        <v>968</v>
      </c>
      <c r="P2" s="1" t="s">
        <v>969</v>
      </c>
      <c r="Q2" s="1" t="s">
        <v>970</v>
      </c>
      <c r="R2" s="1" t="s">
        <v>971</v>
      </c>
      <c r="S2" s="1" t="s">
        <v>972</v>
      </c>
      <c r="T2" s="1" t="s">
        <v>973</v>
      </c>
      <c r="U2" s="1" t="s">
        <v>920</v>
      </c>
      <c r="V2" s="1" t="s">
        <v>974</v>
      </c>
    </row>
    <row r="3" s="1" customFormat="1" spans="1:22">
      <c r="A3" s="3">
        <v>999228523389821</v>
      </c>
      <c r="B3" s="1" t="s">
        <v>975</v>
      </c>
      <c r="C3" s="1" t="s">
        <v>976</v>
      </c>
      <c r="D3" s="1" t="s">
        <v>977</v>
      </c>
      <c r="E3" s="1" t="s">
        <v>978</v>
      </c>
      <c r="F3" s="1" t="s">
        <v>979</v>
      </c>
      <c r="G3" s="1" t="s">
        <v>963</v>
      </c>
      <c r="H3" s="1" t="s">
        <v>964</v>
      </c>
      <c r="I3" s="1" t="s">
        <v>980</v>
      </c>
      <c r="J3" s="1" t="s">
        <v>30</v>
      </c>
      <c r="K3" s="1" t="s">
        <v>981</v>
      </c>
      <c r="L3" s="1" t="s">
        <v>981</v>
      </c>
      <c r="M3" s="1" t="s">
        <v>967</v>
      </c>
      <c r="N3" s="1" t="s">
        <v>967</v>
      </c>
      <c r="O3" s="1" t="s">
        <v>968</v>
      </c>
      <c r="P3" s="1" t="s">
        <v>969</v>
      </c>
      <c r="Q3" s="1" t="s">
        <v>970</v>
      </c>
      <c r="R3" s="1" t="s">
        <v>982</v>
      </c>
      <c r="S3" s="1" t="s">
        <v>972</v>
      </c>
      <c r="T3" s="1" t="s">
        <v>973</v>
      </c>
      <c r="U3" s="1" t="s">
        <v>920</v>
      </c>
      <c r="V3" s="1" t="s">
        <v>974</v>
      </c>
    </row>
    <row r="4" s="1" customFormat="1" spans="1:22">
      <c r="A4" s="3">
        <v>999229290380438</v>
      </c>
      <c r="B4" s="1" t="s">
        <v>983</v>
      </c>
      <c r="C4" s="1" t="s">
        <v>984</v>
      </c>
      <c r="D4" s="1" t="s">
        <v>985</v>
      </c>
      <c r="E4" s="1" t="s">
        <v>986</v>
      </c>
      <c r="F4" s="1" t="s">
        <v>962</v>
      </c>
      <c r="G4" s="1" t="s">
        <v>987</v>
      </c>
      <c r="H4" s="1" t="s">
        <v>964</v>
      </c>
      <c r="I4" s="1" t="s">
        <v>988</v>
      </c>
      <c r="J4" s="1" t="s">
        <v>30</v>
      </c>
      <c r="K4" s="1" t="s">
        <v>989</v>
      </c>
      <c r="L4" s="1" t="s">
        <v>989</v>
      </c>
      <c r="M4" s="1" t="s">
        <v>967</v>
      </c>
      <c r="N4" s="1" t="s">
        <v>967</v>
      </c>
      <c r="O4" s="1" t="s">
        <v>968</v>
      </c>
      <c r="P4" s="1" t="s">
        <v>969</v>
      </c>
      <c r="Q4" s="1" t="s">
        <v>970</v>
      </c>
      <c r="R4" s="1" t="s">
        <v>990</v>
      </c>
      <c r="S4" s="1" t="s">
        <v>972</v>
      </c>
      <c r="T4" s="1" t="s">
        <v>973</v>
      </c>
      <c r="U4" s="1" t="s">
        <v>920</v>
      </c>
      <c r="V4" s="1" t="s">
        <v>991</v>
      </c>
    </row>
    <row r="5" s="1" customFormat="1" spans="1:22">
      <c r="A5" s="3">
        <v>999229364501746</v>
      </c>
      <c r="B5" s="1" t="s">
        <v>992</v>
      </c>
      <c r="C5" s="1" t="s">
        <v>993</v>
      </c>
      <c r="D5" s="1" t="s">
        <v>994</v>
      </c>
      <c r="E5" s="1" t="s">
        <v>995</v>
      </c>
      <c r="F5" s="1" t="s">
        <v>996</v>
      </c>
      <c r="G5" s="1" t="s">
        <v>962</v>
      </c>
      <c r="H5" s="1" t="s">
        <v>964</v>
      </c>
      <c r="I5" s="1" t="s">
        <v>997</v>
      </c>
      <c r="J5" s="1" t="s">
        <v>30</v>
      </c>
      <c r="K5" s="1" t="s">
        <v>998</v>
      </c>
      <c r="L5" s="1" t="s">
        <v>998</v>
      </c>
      <c r="M5" s="1" t="s">
        <v>967</v>
      </c>
      <c r="N5" s="1" t="s">
        <v>967</v>
      </c>
      <c r="O5" s="1" t="s">
        <v>968</v>
      </c>
      <c r="P5" s="1" t="s">
        <v>969</v>
      </c>
      <c r="Q5" s="1" t="s">
        <v>970</v>
      </c>
      <c r="R5" s="1" t="s">
        <v>999</v>
      </c>
      <c r="S5" s="1" t="s">
        <v>972</v>
      </c>
      <c r="T5" s="1" t="s">
        <v>973</v>
      </c>
      <c r="U5" s="1" t="s">
        <v>920</v>
      </c>
      <c r="V5" s="1" t="s">
        <v>1000</v>
      </c>
    </row>
    <row r="6" s="1" customFormat="1" spans="1:22">
      <c r="A6" s="3">
        <v>999229384258595</v>
      </c>
      <c r="B6" s="1" t="s">
        <v>1001</v>
      </c>
      <c r="C6" s="1" t="s">
        <v>1002</v>
      </c>
      <c r="D6" s="1" t="s">
        <v>1003</v>
      </c>
      <c r="E6" s="1" t="s">
        <v>1004</v>
      </c>
      <c r="F6" s="1" t="s">
        <v>1005</v>
      </c>
      <c r="G6" s="1" t="s">
        <v>1006</v>
      </c>
      <c r="H6" s="1" t="s">
        <v>964</v>
      </c>
      <c r="I6" s="1" t="s">
        <v>1007</v>
      </c>
      <c r="J6" s="1" t="s">
        <v>30</v>
      </c>
      <c r="K6" s="1" t="s">
        <v>1008</v>
      </c>
      <c r="L6" s="1" t="s">
        <v>1008</v>
      </c>
      <c r="M6" s="1" t="s">
        <v>967</v>
      </c>
      <c r="N6" s="1" t="s">
        <v>967</v>
      </c>
      <c r="O6" s="1" t="s">
        <v>968</v>
      </c>
      <c r="P6" s="1" t="s">
        <v>969</v>
      </c>
      <c r="Q6" s="1" t="s">
        <v>970</v>
      </c>
      <c r="R6" s="1" t="s">
        <v>1009</v>
      </c>
      <c r="S6" s="1" t="s">
        <v>972</v>
      </c>
      <c r="T6" s="1" t="s">
        <v>973</v>
      </c>
      <c r="U6" s="1" t="s">
        <v>920</v>
      </c>
      <c r="V6" s="1" t="s">
        <v>1000</v>
      </c>
    </row>
    <row r="7" s="1" customFormat="1" spans="1:22">
      <c r="A7" s="3">
        <v>999229384298239</v>
      </c>
      <c r="B7" s="1" t="s">
        <v>1001</v>
      </c>
      <c r="C7" s="1" t="s">
        <v>1010</v>
      </c>
      <c r="D7" s="1" t="s">
        <v>1003</v>
      </c>
      <c r="E7" s="1" t="s">
        <v>1011</v>
      </c>
      <c r="F7" s="1" t="s">
        <v>1005</v>
      </c>
      <c r="G7" s="1" t="s">
        <v>1006</v>
      </c>
      <c r="H7" s="1" t="s">
        <v>964</v>
      </c>
      <c r="I7" s="1" t="s">
        <v>1012</v>
      </c>
      <c r="J7" s="1" t="s">
        <v>30</v>
      </c>
      <c r="K7" s="1" t="s">
        <v>1013</v>
      </c>
      <c r="L7" s="1" t="s">
        <v>1013</v>
      </c>
      <c r="M7" s="1" t="s">
        <v>967</v>
      </c>
      <c r="N7" s="1" t="s">
        <v>967</v>
      </c>
      <c r="O7" s="1" t="s">
        <v>968</v>
      </c>
      <c r="P7" s="1" t="s">
        <v>969</v>
      </c>
      <c r="Q7" s="1" t="s">
        <v>970</v>
      </c>
      <c r="R7" s="1" t="s">
        <v>1014</v>
      </c>
      <c r="S7" s="1" t="s">
        <v>972</v>
      </c>
      <c r="T7" s="1" t="s">
        <v>973</v>
      </c>
      <c r="U7" s="1" t="s">
        <v>920</v>
      </c>
      <c r="V7" s="1" t="s">
        <v>1000</v>
      </c>
    </row>
    <row r="8" s="1" customFormat="1" spans="1:22">
      <c r="A8" s="3">
        <v>999229390098842</v>
      </c>
      <c r="B8" s="1" t="s">
        <v>1015</v>
      </c>
      <c r="C8" s="1" t="s">
        <v>1016</v>
      </c>
      <c r="D8" s="1" t="s">
        <v>1017</v>
      </c>
      <c r="E8" s="1" t="s">
        <v>1018</v>
      </c>
      <c r="F8" s="1" t="s">
        <v>1005</v>
      </c>
      <c r="G8" s="1" t="s">
        <v>1019</v>
      </c>
      <c r="H8" s="1" t="s">
        <v>964</v>
      </c>
      <c r="I8" s="1" t="s">
        <v>1020</v>
      </c>
      <c r="J8" s="1" t="s">
        <v>30</v>
      </c>
      <c r="K8" s="1" t="s">
        <v>1021</v>
      </c>
      <c r="L8" s="1" t="s">
        <v>1021</v>
      </c>
      <c r="M8" s="1" t="s">
        <v>967</v>
      </c>
      <c r="N8" s="1" t="s">
        <v>967</v>
      </c>
      <c r="O8" s="1" t="s">
        <v>968</v>
      </c>
      <c r="P8" s="1" t="s">
        <v>969</v>
      </c>
      <c r="Q8" s="1" t="s">
        <v>970</v>
      </c>
      <c r="R8" s="1" t="s">
        <v>1022</v>
      </c>
      <c r="S8" s="1" t="s">
        <v>972</v>
      </c>
      <c r="T8" s="1" t="s">
        <v>973</v>
      </c>
      <c r="U8" s="1" t="s">
        <v>920</v>
      </c>
      <c r="V8" s="1" t="s">
        <v>991</v>
      </c>
    </row>
    <row r="9" s="1" customFormat="1" spans="1:22">
      <c r="A9" s="3">
        <v>999229451634308</v>
      </c>
      <c r="B9" s="1" t="s">
        <v>1023</v>
      </c>
      <c r="C9" s="1" t="s">
        <v>1024</v>
      </c>
      <c r="D9" s="1" t="s">
        <v>1025</v>
      </c>
      <c r="E9" s="1" t="s">
        <v>1026</v>
      </c>
      <c r="F9" s="1" t="s">
        <v>1005</v>
      </c>
      <c r="G9" s="1" t="s">
        <v>1006</v>
      </c>
      <c r="H9" s="1" t="s">
        <v>964</v>
      </c>
      <c r="I9" s="1" t="s">
        <v>1027</v>
      </c>
      <c r="J9" s="1" t="s">
        <v>30</v>
      </c>
      <c r="K9" s="1" t="s">
        <v>1028</v>
      </c>
      <c r="L9" s="1" t="s">
        <v>1028</v>
      </c>
      <c r="M9" s="1" t="s">
        <v>967</v>
      </c>
      <c r="N9" s="1" t="s">
        <v>967</v>
      </c>
      <c r="O9" s="1" t="s">
        <v>968</v>
      </c>
      <c r="P9" s="1" t="s">
        <v>969</v>
      </c>
      <c r="Q9" s="1" t="s">
        <v>970</v>
      </c>
      <c r="R9" s="1" t="s">
        <v>1029</v>
      </c>
      <c r="S9" s="1" t="s">
        <v>972</v>
      </c>
      <c r="T9" s="1" t="s">
        <v>973</v>
      </c>
      <c r="U9" s="1" t="s">
        <v>920</v>
      </c>
      <c r="V9" s="1" t="s">
        <v>991</v>
      </c>
    </row>
    <row r="10" s="1" customFormat="1" spans="1:22">
      <c r="A10" s="3">
        <v>999229465748804</v>
      </c>
      <c r="B10" s="1" t="s">
        <v>1030</v>
      </c>
      <c r="C10" s="1" t="s">
        <v>1031</v>
      </c>
      <c r="D10" s="1" t="s">
        <v>1032</v>
      </c>
      <c r="E10" s="1" t="s">
        <v>1033</v>
      </c>
      <c r="F10" s="1" t="s">
        <v>996</v>
      </c>
      <c r="G10" s="1" t="s">
        <v>962</v>
      </c>
      <c r="H10" s="1" t="s">
        <v>964</v>
      </c>
      <c r="I10" s="1" t="s">
        <v>1034</v>
      </c>
      <c r="J10" s="1" t="s">
        <v>30</v>
      </c>
      <c r="K10" s="1" t="s">
        <v>1035</v>
      </c>
      <c r="L10" s="1" t="s">
        <v>1035</v>
      </c>
      <c r="M10" s="1" t="s">
        <v>967</v>
      </c>
      <c r="N10" s="1" t="s">
        <v>967</v>
      </c>
      <c r="O10" s="1" t="s">
        <v>968</v>
      </c>
      <c r="P10" s="1" t="s">
        <v>969</v>
      </c>
      <c r="Q10" s="1" t="s">
        <v>970</v>
      </c>
      <c r="R10" s="1" t="s">
        <v>1036</v>
      </c>
      <c r="S10" s="1" t="s">
        <v>972</v>
      </c>
      <c r="T10" s="1" t="s">
        <v>973</v>
      </c>
      <c r="U10" s="1" t="s">
        <v>920</v>
      </c>
      <c r="V10" s="1" t="s">
        <v>974</v>
      </c>
    </row>
    <row r="11" s="1" customFormat="1" spans="1:22">
      <c r="A11" s="3">
        <v>999229465786063</v>
      </c>
      <c r="B11" s="1" t="s">
        <v>1030</v>
      </c>
      <c r="C11" s="1" t="s">
        <v>1037</v>
      </c>
      <c r="D11" s="1" t="s">
        <v>1032</v>
      </c>
      <c r="E11" s="1" t="s">
        <v>1038</v>
      </c>
      <c r="F11" s="1" t="s">
        <v>996</v>
      </c>
      <c r="G11" s="1" t="s">
        <v>962</v>
      </c>
      <c r="H11" s="1" t="s">
        <v>964</v>
      </c>
      <c r="I11" s="1" t="s">
        <v>1039</v>
      </c>
      <c r="J11" s="1" t="s">
        <v>30</v>
      </c>
      <c r="K11" s="1" t="s">
        <v>1040</v>
      </c>
      <c r="L11" s="1" t="s">
        <v>1040</v>
      </c>
      <c r="M11" s="1" t="s">
        <v>967</v>
      </c>
      <c r="N11" s="1" t="s">
        <v>967</v>
      </c>
      <c r="O11" s="1" t="s">
        <v>968</v>
      </c>
      <c r="P11" s="1" t="s">
        <v>969</v>
      </c>
      <c r="Q11" s="1" t="s">
        <v>970</v>
      </c>
      <c r="R11" s="1" t="s">
        <v>1041</v>
      </c>
      <c r="S11" s="1" t="s">
        <v>972</v>
      </c>
      <c r="T11" s="1" t="s">
        <v>973</v>
      </c>
      <c r="U11" s="1" t="s">
        <v>920</v>
      </c>
      <c r="V11" s="1" t="s">
        <v>974</v>
      </c>
    </row>
    <row r="12" s="1" customFormat="1" spans="1:22">
      <c r="A12" s="3">
        <v>999229482137346</v>
      </c>
      <c r="B12" s="1" t="s">
        <v>1042</v>
      </c>
      <c r="C12" s="1" t="s">
        <v>1043</v>
      </c>
      <c r="D12" s="1" t="s">
        <v>1044</v>
      </c>
      <c r="E12" s="1" t="s">
        <v>1045</v>
      </c>
      <c r="F12" s="1" t="s">
        <v>996</v>
      </c>
      <c r="G12" s="1" t="s">
        <v>1046</v>
      </c>
      <c r="H12" s="1" t="s">
        <v>964</v>
      </c>
      <c r="I12" s="1" t="s">
        <v>1047</v>
      </c>
      <c r="J12" s="1" t="s">
        <v>30</v>
      </c>
      <c r="K12" s="1" t="s">
        <v>1048</v>
      </c>
      <c r="L12" s="1" t="s">
        <v>1048</v>
      </c>
      <c r="M12" s="1" t="s">
        <v>967</v>
      </c>
      <c r="N12" s="1" t="s">
        <v>967</v>
      </c>
      <c r="O12" s="1" t="s">
        <v>968</v>
      </c>
      <c r="P12" s="1" t="s">
        <v>969</v>
      </c>
      <c r="Q12" s="1" t="s">
        <v>970</v>
      </c>
      <c r="R12" s="1" t="s">
        <v>1049</v>
      </c>
      <c r="S12" s="1" t="s">
        <v>972</v>
      </c>
      <c r="T12" s="1" t="s">
        <v>973</v>
      </c>
      <c r="U12" s="1" t="s">
        <v>920</v>
      </c>
      <c r="V12" s="1" t="s">
        <v>1050</v>
      </c>
    </row>
    <row r="13" s="1" customFormat="1" spans="1:22">
      <c r="A13" s="3">
        <v>999229534121362</v>
      </c>
      <c r="B13" s="1" t="s">
        <v>1051</v>
      </c>
      <c r="C13" s="1" t="s">
        <v>1052</v>
      </c>
      <c r="D13" s="1" t="s">
        <v>1053</v>
      </c>
      <c r="E13" s="1" t="s">
        <v>1054</v>
      </c>
      <c r="F13" s="1" t="s">
        <v>962</v>
      </c>
      <c r="G13" s="1" t="s">
        <v>987</v>
      </c>
      <c r="H13" s="1" t="s">
        <v>964</v>
      </c>
      <c r="I13" s="1" t="s">
        <v>1055</v>
      </c>
      <c r="J13" s="1" t="s">
        <v>30</v>
      </c>
      <c r="K13" s="1" t="s">
        <v>1056</v>
      </c>
      <c r="L13" s="1" t="s">
        <v>1056</v>
      </c>
      <c r="M13" s="1" t="s">
        <v>967</v>
      </c>
      <c r="N13" s="1" t="s">
        <v>967</v>
      </c>
      <c r="O13" s="1" t="s">
        <v>968</v>
      </c>
      <c r="P13" s="1" t="s">
        <v>969</v>
      </c>
      <c r="Q13" s="1" t="s">
        <v>970</v>
      </c>
      <c r="R13" s="1" t="s">
        <v>1057</v>
      </c>
      <c r="S13" s="1" t="s">
        <v>972</v>
      </c>
      <c r="T13" s="1" t="s">
        <v>973</v>
      </c>
      <c r="U13" s="1" t="s">
        <v>920</v>
      </c>
      <c r="V13" s="1" t="s">
        <v>1058</v>
      </c>
    </row>
    <row r="14" s="1" customFormat="1" spans="1:22">
      <c r="A14" s="3">
        <v>999229573958371</v>
      </c>
      <c r="B14" s="1" t="s">
        <v>1059</v>
      </c>
      <c r="C14" s="1" t="s">
        <v>1060</v>
      </c>
      <c r="D14" s="1" t="s">
        <v>1061</v>
      </c>
      <c r="E14" s="1" t="s">
        <v>1062</v>
      </c>
      <c r="F14" s="1" t="s">
        <v>1063</v>
      </c>
      <c r="G14" s="1" t="s">
        <v>962</v>
      </c>
      <c r="H14" s="1" t="s">
        <v>964</v>
      </c>
      <c r="I14" s="1" t="s">
        <v>1064</v>
      </c>
      <c r="J14" s="1" t="s">
        <v>30</v>
      </c>
      <c r="K14" s="1" t="s">
        <v>1065</v>
      </c>
      <c r="L14" s="1" t="s">
        <v>1065</v>
      </c>
      <c r="M14" s="1" t="s">
        <v>967</v>
      </c>
      <c r="N14" s="1" t="s">
        <v>967</v>
      </c>
      <c r="O14" s="1" t="s">
        <v>968</v>
      </c>
      <c r="P14" s="1" t="s">
        <v>969</v>
      </c>
      <c r="Q14" s="1" t="s">
        <v>970</v>
      </c>
      <c r="R14" s="1" t="s">
        <v>1066</v>
      </c>
      <c r="S14" s="1" t="s">
        <v>972</v>
      </c>
      <c r="T14" s="1" t="s">
        <v>973</v>
      </c>
      <c r="U14" s="1" t="s">
        <v>920</v>
      </c>
      <c r="V14" s="1" t="s">
        <v>991</v>
      </c>
    </row>
    <row r="15" s="1" customFormat="1" spans="1:22">
      <c r="A15" s="3">
        <v>999229638496939</v>
      </c>
      <c r="B15" s="1" t="s">
        <v>1067</v>
      </c>
      <c r="C15" s="1" t="s">
        <v>1068</v>
      </c>
      <c r="D15" s="1" t="s">
        <v>1069</v>
      </c>
      <c r="E15" s="1" t="s">
        <v>1070</v>
      </c>
      <c r="F15" s="1" t="s">
        <v>996</v>
      </c>
      <c r="G15" s="1" t="s">
        <v>987</v>
      </c>
      <c r="H15" s="1" t="s">
        <v>964</v>
      </c>
      <c r="I15" s="1" t="s">
        <v>1071</v>
      </c>
      <c r="J15" s="1" t="s">
        <v>30</v>
      </c>
      <c r="K15" s="1" t="s">
        <v>1072</v>
      </c>
      <c r="L15" s="1" t="s">
        <v>1072</v>
      </c>
      <c r="M15" s="1" t="s">
        <v>967</v>
      </c>
      <c r="N15" s="1" t="s">
        <v>967</v>
      </c>
      <c r="O15" s="1" t="s">
        <v>968</v>
      </c>
      <c r="P15" s="1" t="s">
        <v>969</v>
      </c>
      <c r="Q15" s="1" t="s">
        <v>970</v>
      </c>
      <c r="R15" s="1" t="s">
        <v>1073</v>
      </c>
      <c r="S15" s="1" t="s">
        <v>972</v>
      </c>
      <c r="T15" s="1" t="s">
        <v>973</v>
      </c>
      <c r="U15" s="1" t="s">
        <v>920</v>
      </c>
      <c r="V15" s="1" t="s">
        <v>991</v>
      </c>
    </row>
    <row r="16" s="1" customFormat="1" spans="1:22">
      <c r="A16" s="3">
        <v>999229644336352</v>
      </c>
      <c r="B16" s="1" t="s">
        <v>1074</v>
      </c>
      <c r="C16" s="1" t="s">
        <v>1075</v>
      </c>
      <c r="D16" s="1" t="s">
        <v>1076</v>
      </c>
      <c r="E16" s="1" t="s">
        <v>1077</v>
      </c>
      <c r="F16" s="1" t="s">
        <v>987</v>
      </c>
      <c r="G16" s="1" t="s">
        <v>1006</v>
      </c>
      <c r="H16" s="1" t="s">
        <v>964</v>
      </c>
      <c r="I16" s="1" t="s">
        <v>1078</v>
      </c>
      <c r="J16" s="1" t="s">
        <v>30</v>
      </c>
      <c r="K16" s="1" t="s">
        <v>1079</v>
      </c>
      <c r="L16" s="1" t="s">
        <v>1079</v>
      </c>
      <c r="M16" s="1" t="s">
        <v>967</v>
      </c>
      <c r="N16" s="1" t="s">
        <v>967</v>
      </c>
      <c r="O16" s="1" t="s">
        <v>968</v>
      </c>
      <c r="P16" s="1" t="s">
        <v>969</v>
      </c>
      <c r="Q16" s="1" t="s">
        <v>970</v>
      </c>
      <c r="R16" s="1" t="s">
        <v>1080</v>
      </c>
      <c r="S16" s="1" t="s">
        <v>972</v>
      </c>
      <c r="T16" s="1" t="s">
        <v>973</v>
      </c>
      <c r="U16" s="1" t="s">
        <v>920</v>
      </c>
      <c r="V16" s="1" t="s">
        <v>1081</v>
      </c>
    </row>
    <row r="17" s="1" customFormat="1" spans="1:22">
      <c r="A17" s="3">
        <v>999229679137499</v>
      </c>
      <c r="B17" s="1" t="s">
        <v>1074</v>
      </c>
      <c r="C17" s="1" t="s">
        <v>1082</v>
      </c>
      <c r="D17" s="1" t="s">
        <v>985</v>
      </c>
      <c r="E17" s="1" t="s">
        <v>1083</v>
      </c>
      <c r="F17" s="1" t="s">
        <v>1006</v>
      </c>
      <c r="G17" s="1" t="s">
        <v>1019</v>
      </c>
      <c r="H17" s="1" t="s">
        <v>964</v>
      </c>
      <c r="I17" s="1" t="s">
        <v>1084</v>
      </c>
      <c r="J17" s="1" t="s">
        <v>30</v>
      </c>
      <c r="K17" s="1" t="s">
        <v>1085</v>
      </c>
      <c r="L17" s="1" t="s">
        <v>1085</v>
      </c>
      <c r="M17" s="1" t="s">
        <v>967</v>
      </c>
      <c r="N17" s="1" t="s">
        <v>967</v>
      </c>
      <c r="O17" s="1" t="s">
        <v>968</v>
      </c>
      <c r="P17" s="1" t="s">
        <v>969</v>
      </c>
      <c r="Q17" s="1" t="s">
        <v>970</v>
      </c>
      <c r="R17" s="1" t="s">
        <v>1086</v>
      </c>
      <c r="S17" s="1" t="s">
        <v>972</v>
      </c>
      <c r="T17" s="1" t="s">
        <v>973</v>
      </c>
      <c r="U17" s="1" t="s">
        <v>920</v>
      </c>
      <c r="V17" s="1" t="s">
        <v>991</v>
      </c>
    </row>
    <row r="18" s="1" customFormat="1" spans="1:22">
      <c r="A18" s="3">
        <v>999229688971857</v>
      </c>
      <c r="B18" s="1" t="s">
        <v>1087</v>
      </c>
      <c r="C18" s="1" t="s">
        <v>1088</v>
      </c>
      <c r="D18" s="1" t="s">
        <v>1089</v>
      </c>
      <c r="E18" s="1" t="s">
        <v>1090</v>
      </c>
      <c r="F18" s="1" t="s">
        <v>1005</v>
      </c>
      <c r="G18" s="1" t="s">
        <v>1006</v>
      </c>
      <c r="H18" s="1" t="s">
        <v>964</v>
      </c>
      <c r="I18" s="1" t="s">
        <v>1091</v>
      </c>
      <c r="J18" s="1" t="s">
        <v>30</v>
      </c>
      <c r="K18" s="1" t="s">
        <v>1092</v>
      </c>
      <c r="L18" s="1" t="s">
        <v>1092</v>
      </c>
      <c r="M18" s="1" t="s">
        <v>967</v>
      </c>
      <c r="N18" s="1" t="s">
        <v>967</v>
      </c>
      <c r="O18" s="1" t="s">
        <v>968</v>
      </c>
      <c r="P18" s="1" t="s">
        <v>969</v>
      </c>
      <c r="Q18" s="1" t="s">
        <v>970</v>
      </c>
      <c r="R18" s="1" t="s">
        <v>1093</v>
      </c>
      <c r="S18" s="1" t="s">
        <v>972</v>
      </c>
      <c r="T18" s="1" t="s">
        <v>973</v>
      </c>
      <c r="U18" s="1" t="s">
        <v>920</v>
      </c>
      <c r="V18" s="1" t="s">
        <v>991</v>
      </c>
    </row>
    <row r="19" s="1" customFormat="1" spans="1:22">
      <c r="A19" s="3">
        <v>999229691157358</v>
      </c>
      <c r="B19" s="1" t="s">
        <v>1087</v>
      </c>
      <c r="C19" s="1" t="s">
        <v>1094</v>
      </c>
      <c r="D19" s="1" t="s">
        <v>1095</v>
      </c>
      <c r="E19" s="1" t="s">
        <v>1096</v>
      </c>
      <c r="F19" s="1" t="s">
        <v>996</v>
      </c>
      <c r="G19" s="1" t="s">
        <v>987</v>
      </c>
      <c r="H19" s="1" t="s">
        <v>964</v>
      </c>
      <c r="I19" s="1" t="s">
        <v>1097</v>
      </c>
      <c r="J19" s="1" t="s">
        <v>30</v>
      </c>
      <c r="K19" s="1" t="s">
        <v>1098</v>
      </c>
      <c r="L19" s="1" t="s">
        <v>1098</v>
      </c>
      <c r="M19" s="1" t="s">
        <v>967</v>
      </c>
      <c r="N19" s="1" t="s">
        <v>967</v>
      </c>
      <c r="O19" s="1" t="s">
        <v>968</v>
      </c>
      <c r="P19" s="1" t="s">
        <v>969</v>
      </c>
      <c r="Q19" s="1" t="s">
        <v>970</v>
      </c>
      <c r="R19" s="1" t="s">
        <v>1099</v>
      </c>
      <c r="S19" s="1" t="s">
        <v>972</v>
      </c>
      <c r="T19" s="1" t="s">
        <v>973</v>
      </c>
      <c r="U19" s="1" t="s">
        <v>920</v>
      </c>
      <c r="V19" s="1" t="s">
        <v>1000</v>
      </c>
    </row>
    <row r="20" s="1" customFormat="1" spans="1:22">
      <c r="A20" s="3">
        <v>999229692458322</v>
      </c>
      <c r="B20" s="1" t="s">
        <v>1100</v>
      </c>
      <c r="C20" s="1" t="s">
        <v>1101</v>
      </c>
      <c r="D20" s="1" t="s">
        <v>1102</v>
      </c>
      <c r="E20" s="1" t="s">
        <v>1103</v>
      </c>
      <c r="F20" s="1" t="s">
        <v>1006</v>
      </c>
      <c r="G20" s="1" t="s">
        <v>1019</v>
      </c>
      <c r="H20" s="1" t="s">
        <v>964</v>
      </c>
      <c r="I20" s="1" t="s">
        <v>1104</v>
      </c>
      <c r="J20" s="1" t="s">
        <v>30</v>
      </c>
      <c r="K20" s="1" t="s">
        <v>1105</v>
      </c>
      <c r="L20" s="1" t="s">
        <v>1105</v>
      </c>
      <c r="M20" s="1" t="s">
        <v>967</v>
      </c>
      <c r="N20" s="1" t="s">
        <v>967</v>
      </c>
      <c r="O20" s="1" t="s">
        <v>968</v>
      </c>
      <c r="P20" s="1" t="s">
        <v>969</v>
      </c>
      <c r="Q20" s="1" t="s">
        <v>970</v>
      </c>
      <c r="R20" s="1" t="s">
        <v>1106</v>
      </c>
      <c r="S20" s="1" t="s">
        <v>972</v>
      </c>
      <c r="T20" s="1" t="s">
        <v>973</v>
      </c>
      <c r="U20" s="1" t="s">
        <v>920</v>
      </c>
      <c r="V20" s="1" t="s">
        <v>1000</v>
      </c>
    </row>
    <row r="21" s="1" customFormat="1" spans="1:22">
      <c r="A21" s="3">
        <v>999229702042408</v>
      </c>
      <c r="B21" s="1" t="s">
        <v>1100</v>
      </c>
      <c r="C21" s="1" t="s">
        <v>1107</v>
      </c>
      <c r="D21" s="1" t="s">
        <v>985</v>
      </c>
      <c r="E21" s="1" t="s">
        <v>1108</v>
      </c>
      <c r="F21" s="1" t="s">
        <v>996</v>
      </c>
      <c r="G21" s="1" t="s">
        <v>962</v>
      </c>
      <c r="H21" s="1" t="s">
        <v>964</v>
      </c>
      <c r="I21" s="1" t="s">
        <v>1109</v>
      </c>
      <c r="J21" s="1" t="s">
        <v>30</v>
      </c>
      <c r="K21" s="1" t="s">
        <v>1110</v>
      </c>
      <c r="L21" s="1" t="s">
        <v>1110</v>
      </c>
      <c r="M21" s="1" t="s">
        <v>967</v>
      </c>
      <c r="N21" s="1" t="s">
        <v>967</v>
      </c>
      <c r="O21" s="1" t="s">
        <v>968</v>
      </c>
      <c r="P21" s="1" t="s">
        <v>969</v>
      </c>
      <c r="Q21" s="1" t="s">
        <v>970</v>
      </c>
      <c r="R21" s="1" t="s">
        <v>1111</v>
      </c>
      <c r="S21" s="1" t="s">
        <v>972</v>
      </c>
      <c r="T21" s="1" t="s">
        <v>973</v>
      </c>
      <c r="U21" s="1" t="s">
        <v>920</v>
      </c>
      <c r="V21" s="1" t="s">
        <v>991</v>
      </c>
    </row>
    <row r="22" s="1" customFormat="1" spans="1:22">
      <c r="A22" s="3">
        <v>999229706785106</v>
      </c>
      <c r="B22" s="1" t="s">
        <v>1112</v>
      </c>
      <c r="C22" s="1" t="s">
        <v>1113</v>
      </c>
      <c r="D22" s="1" t="s">
        <v>1069</v>
      </c>
      <c r="E22" s="1" t="s">
        <v>1114</v>
      </c>
      <c r="F22" s="1" t="s">
        <v>1063</v>
      </c>
      <c r="G22" s="1" t="s">
        <v>963</v>
      </c>
      <c r="H22" s="1" t="s">
        <v>964</v>
      </c>
      <c r="I22" s="1" t="s">
        <v>1115</v>
      </c>
      <c r="J22" s="1" t="s">
        <v>30</v>
      </c>
      <c r="K22" s="1" t="s">
        <v>1116</v>
      </c>
      <c r="L22" s="1" t="s">
        <v>1116</v>
      </c>
      <c r="M22" s="1" t="s">
        <v>967</v>
      </c>
      <c r="N22" s="1" t="s">
        <v>967</v>
      </c>
      <c r="O22" s="1" t="s">
        <v>968</v>
      </c>
      <c r="P22" s="1" t="s">
        <v>969</v>
      </c>
      <c r="Q22" s="1" t="s">
        <v>970</v>
      </c>
      <c r="R22" s="1" t="s">
        <v>1117</v>
      </c>
      <c r="S22" s="1" t="s">
        <v>972</v>
      </c>
      <c r="T22" s="1" t="s">
        <v>973</v>
      </c>
      <c r="U22" s="1" t="s">
        <v>920</v>
      </c>
      <c r="V22" s="1" t="s">
        <v>991</v>
      </c>
    </row>
    <row r="23" s="1" customFormat="1" spans="1:22">
      <c r="A23" s="3">
        <v>999229751954297</v>
      </c>
      <c r="B23" s="1" t="s">
        <v>1118</v>
      </c>
      <c r="C23" s="1" t="s">
        <v>1119</v>
      </c>
      <c r="D23" s="1" t="s">
        <v>985</v>
      </c>
      <c r="E23" s="1" t="s">
        <v>1120</v>
      </c>
      <c r="F23" s="1" t="s">
        <v>987</v>
      </c>
      <c r="G23" s="1" t="s">
        <v>963</v>
      </c>
      <c r="H23" s="1" t="s">
        <v>964</v>
      </c>
      <c r="I23" s="1" t="s">
        <v>1121</v>
      </c>
      <c r="J23" s="1" t="s">
        <v>30</v>
      </c>
      <c r="K23" s="1" t="s">
        <v>1122</v>
      </c>
      <c r="L23" s="1" t="s">
        <v>1122</v>
      </c>
      <c r="M23" s="1" t="s">
        <v>967</v>
      </c>
      <c r="N23" s="1" t="s">
        <v>967</v>
      </c>
      <c r="O23" s="1" t="s">
        <v>968</v>
      </c>
      <c r="P23" s="1" t="s">
        <v>969</v>
      </c>
      <c r="Q23" s="1" t="s">
        <v>970</v>
      </c>
      <c r="R23" s="1" t="s">
        <v>1123</v>
      </c>
      <c r="S23" s="1" t="s">
        <v>972</v>
      </c>
      <c r="T23" s="1" t="s">
        <v>973</v>
      </c>
      <c r="U23" s="1" t="s">
        <v>920</v>
      </c>
      <c r="V23" s="1" t="s">
        <v>991</v>
      </c>
    </row>
    <row r="24" s="1" customFormat="1" spans="1:22">
      <c r="A24" s="3">
        <v>999229761487112</v>
      </c>
      <c r="B24" s="1" t="s">
        <v>1118</v>
      </c>
      <c r="C24" s="1" t="s">
        <v>1124</v>
      </c>
      <c r="D24" s="1" t="s">
        <v>1125</v>
      </c>
      <c r="E24" s="1" t="s">
        <v>1126</v>
      </c>
      <c r="F24" s="1" t="s">
        <v>1127</v>
      </c>
      <c r="G24" s="1" t="s">
        <v>1046</v>
      </c>
      <c r="H24" s="1" t="s">
        <v>964</v>
      </c>
      <c r="I24" s="1" t="s">
        <v>1128</v>
      </c>
      <c r="J24" s="1" t="s">
        <v>30</v>
      </c>
      <c r="K24" s="1" t="s">
        <v>1129</v>
      </c>
      <c r="L24" s="1" t="s">
        <v>1129</v>
      </c>
      <c r="M24" s="1" t="s">
        <v>967</v>
      </c>
      <c r="N24" s="1" t="s">
        <v>967</v>
      </c>
      <c r="O24" s="1" t="s">
        <v>968</v>
      </c>
      <c r="P24" s="1" t="s">
        <v>969</v>
      </c>
      <c r="Q24" s="1" t="s">
        <v>970</v>
      </c>
      <c r="R24" s="1" t="s">
        <v>1130</v>
      </c>
      <c r="S24" s="1" t="s">
        <v>972</v>
      </c>
      <c r="T24" s="1" t="s">
        <v>973</v>
      </c>
      <c r="U24" s="1" t="s">
        <v>920</v>
      </c>
      <c r="V24" s="1" t="s">
        <v>991</v>
      </c>
    </row>
    <row r="25" s="1" customFormat="1" spans="1:22">
      <c r="A25" s="3">
        <v>999229766191274</v>
      </c>
      <c r="B25" s="1" t="s">
        <v>1118</v>
      </c>
      <c r="C25" s="1" t="s">
        <v>1131</v>
      </c>
      <c r="D25" s="1" t="s">
        <v>1053</v>
      </c>
      <c r="E25" s="1" t="s">
        <v>1132</v>
      </c>
      <c r="F25" s="1" t="s">
        <v>962</v>
      </c>
      <c r="G25" s="1" t="s">
        <v>1046</v>
      </c>
      <c r="H25" s="1" t="s">
        <v>964</v>
      </c>
      <c r="I25" s="1" t="s">
        <v>1133</v>
      </c>
      <c r="J25" s="1" t="s">
        <v>30</v>
      </c>
      <c r="K25" s="1" t="s">
        <v>1134</v>
      </c>
      <c r="L25" s="1" t="s">
        <v>1134</v>
      </c>
      <c r="M25" s="1" t="s">
        <v>967</v>
      </c>
      <c r="N25" s="1" t="s">
        <v>967</v>
      </c>
      <c r="O25" s="1" t="s">
        <v>968</v>
      </c>
      <c r="P25" s="1" t="s">
        <v>969</v>
      </c>
      <c r="Q25" s="1" t="s">
        <v>970</v>
      </c>
      <c r="R25" s="1" t="s">
        <v>1135</v>
      </c>
      <c r="S25" s="1" t="s">
        <v>972</v>
      </c>
      <c r="T25" s="1" t="s">
        <v>973</v>
      </c>
      <c r="U25" s="1" t="s">
        <v>920</v>
      </c>
      <c r="V25" s="1" t="s">
        <v>1058</v>
      </c>
    </row>
    <row r="26" s="1" customFormat="1" spans="1:22">
      <c r="A26" s="3">
        <v>999229802595574</v>
      </c>
      <c r="B26" s="1" t="s">
        <v>1136</v>
      </c>
      <c r="C26" s="1" t="s">
        <v>1137</v>
      </c>
      <c r="D26" s="1" t="s">
        <v>1138</v>
      </c>
      <c r="E26" s="1" t="s">
        <v>1139</v>
      </c>
      <c r="F26" s="1" t="s">
        <v>1006</v>
      </c>
      <c r="G26" s="1" t="s">
        <v>1019</v>
      </c>
      <c r="H26" s="1" t="s">
        <v>964</v>
      </c>
      <c r="I26" s="1" t="s">
        <v>1140</v>
      </c>
      <c r="J26" s="1" t="s">
        <v>30</v>
      </c>
      <c r="K26" s="1" t="s">
        <v>1141</v>
      </c>
      <c r="L26" s="1" t="s">
        <v>1141</v>
      </c>
      <c r="M26" s="1" t="s">
        <v>967</v>
      </c>
      <c r="N26" s="1" t="s">
        <v>967</v>
      </c>
      <c r="O26" s="1" t="s">
        <v>968</v>
      </c>
      <c r="P26" s="1" t="s">
        <v>969</v>
      </c>
      <c r="Q26" s="1" t="s">
        <v>970</v>
      </c>
      <c r="R26" s="1" t="s">
        <v>1142</v>
      </c>
      <c r="S26" s="1" t="s">
        <v>972</v>
      </c>
      <c r="T26" s="1" t="s">
        <v>973</v>
      </c>
      <c r="U26" s="1" t="s">
        <v>920</v>
      </c>
      <c r="V26" s="1" t="s">
        <v>1000</v>
      </c>
    </row>
    <row r="27" s="1" customFormat="1" spans="1:22">
      <c r="A27" s="3">
        <v>999229815808088</v>
      </c>
      <c r="B27" s="1" t="s">
        <v>1143</v>
      </c>
      <c r="C27" s="1" t="s">
        <v>1144</v>
      </c>
      <c r="D27" s="1" t="s">
        <v>1145</v>
      </c>
      <c r="E27" s="1" t="s">
        <v>1146</v>
      </c>
      <c r="F27" s="1" t="s">
        <v>1005</v>
      </c>
      <c r="G27" s="1" t="s">
        <v>1006</v>
      </c>
      <c r="H27" s="1" t="s">
        <v>964</v>
      </c>
      <c r="I27" s="1" t="s">
        <v>1147</v>
      </c>
      <c r="J27" s="1" t="s">
        <v>30</v>
      </c>
      <c r="K27" s="1" t="s">
        <v>1148</v>
      </c>
      <c r="L27" s="1" t="s">
        <v>1148</v>
      </c>
      <c r="M27" s="1" t="s">
        <v>967</v>
      </c>
      <c r="N27" s="1" t="s">
        <v>967</v>
      </c>
      <c r="O27" s="1" t="s">
        <v>968</v>
      </c>
      <c r="P27" s="1" t="s">
        <v>969</v>
      </c>
      <c r="Q27" s="1" t="s">
        <v>970</v>
      </c>
      <c r="R27" s="1" t="s">
        <v>1149</v>
      </c>
      <c r="S27" s="1" t="s">
        <v>972</v>
      </c>
      <c r="T27" s="1" t="s">
        <v>973</v>
      </c>
      <c r="U27" s="1" t="s">
        <v>920</v>
      </c>
      <c r="V27" s="1" t="s">
        <v>1150</v>
      </c>
    </row>
    <row r="28" s="1" customFormat="1" spans="1:22">
      <c r="A28" s="3">
        <v>999229904539600</v>
      </c>
      <c r="B28" s="1" t="s">
        <v>1151</v>
      </c>
      <c r="C28" s="1" t="s">
        <v>1152</v>
      </c>
      <c r="D28" s="1" t="s">
        <v>1069</v>
      </c>
      <c r="E28" s="1" t="s">
        <v>1153</v>
      </c>
      <c r="F28" s="1" t="s">
        <v>996</v>
      </c>
      <c r="G28" s="1" t="s">
        <v>987</v>
      </c>
      <c r="H28" s="1" t="s">
        <v>964</v>
      </c>
      <c r="I28" s="1" t="s">
        <v>1154</v>
      </c>
      <c r="J28" s="1" t="s">
        <v>30</v>
      </c>
      <c r="K28" s="1" t="s">
        <v>1155</v>
      </c>
      <c r="L28" s="1" t="s">
        <v>1155</v>
      </c>
      <c r="M28" s="1" t="s">
        <v>967</v>
      </c>
      <c r="N28" s="1" t="s">
        <v>967</v>
      </c>
      <c r="O28" s="1" t="s">
        <v>968</v>
      </c>
      <c r="P28" s="1" t="s">
        <v>969</v>
      </c>
      <c r="Q28" s="1" t="s">
        <v>970</v>
      </c>
      <c r="R28" s="1" t="s">
        <v>1156</v>
      </c>
      <c r="S28" s="1" t="s">
        <v>972</v>
      </c>
      <c r="T28" s="1" t="s">
        <v>973</v>
      </c>
      <c r="U28" s="1" t="s">
        <v>920</v>
      </c>
      <c r="V28" s="1" t="s">
        <v>991</v>
      </c>
    </row>
    <row r="29" s="1" customFormat="1" spans="1:22">
      <c r="A29" s="3">
        <v>999229906513565</v>
      </c>
      <c r="B29" s="1" t="s">
        <v>1151</v>
      </c>
      <c r="C29" s="1" t="s">
        <v>1157</v>
      </c>
      <c r="D29" s="1" t="s">
        <v>1158</v>
      </c>
      <c r="E29" s="1" t="s">
        <v>1159</v>
      </c>
      <c r="F29" s="1" t="s">
        <v>1006</v>
      </c>
      <c r="G29" s="1" t="s">
        <v>1019</v>
      </c>
      <c r="H29" s="1" t="s">
        <v>964</v>
      </c>
      <c r="I29" s="1" t="s">
        <v>1160</v>
      </c>
      <c r="J29" s="1" t="s">
        <v>30</v>
      </c>
      <c r="K29" s="1" t="s">
        <v>1161</v>
      </c>
      <c r="L29" s="1" t="s">
        <v>1161</v>
      </c>
      <c r="M29" s="1" t="s">
        <v>967</v>
      </c>
      <c r="N29" s="1" t="s">
        <v>967</v>
      </c>
      <c r="O29" s="1" t="s">
        <v>968</v>
      </c>
      <c r="P29" s="1" t="s">
        <v>969</v>
      </c>
      <c r="Q29" s="1" t="s">
        <v>970</v>
      </c>
      <c r="R29" s="1" t="s">
        <v>1162</v>
      </c>
      <c r="S29" s="1" t="s">
        <v>972</v>
      </c>
      <c r="T29" s="1" t="s">
        <v>973</v>
      </c>
      <c r="U29" s="1" t="s">
        <v>920</v>
      </c>
      <c r="V29" s="1" t="s">
        <v>991</v>
      </c>
    </row>
    <row r="30" s="1" customFormat="1" spans="1:22">
      <c r="A30" s="3">
        <v>999229911212075</v>
      </c>
      <c r="B30" s="1" t="s">
        <v>1163</v>
      </c>
      <c r="C30" s="1" t="s">
        <v>1164</v>
      </c>
      <c r="D30" s="1" t="s">
        <v>1165</v>
      </c>
      <c r="E30" s="1" t="s">
        <v>1166</v>
      </c>
      <c r="F30" s="1" t="s">
        <v>1063</v>
      </c>
      <c r="G30" s="1" t="s">
        <v>962</v>
      </c>
      <c r="H30" s="1" t="s">
        <v>964</v>
      </c>
      <c r="I30" s="1" t="s">
        <v>1167</v>
      </c>
      <c r="J30" s="1" t="s">
        <v>30</v>
      </c>
      <c r="K30" s="1" t="s">
        <v>1168</v>
      </c>
      <c r="L30" s="1" t="s">
        <v>1168</v>
      </c>
      <c r="M30" s="1" t="s">
        <v>967</v>
      </c>
      <c r="N30" s="1" t="s">
        <v>967</v>
      </c>
      <c r="O30" s="1" t="s">
        <v>968</v>
      </c>
      <c r="P30" s="1" t="s">
        <v>969</v>
      </c>
      <c r="Q30" s="1" t="s">
        <v>970</v>
      </c>
      <c r="R30" s="1" t="s">
        <v>1169</v>
      </c>
      <c r="S30" s="1" t="s">
        <v>972</v>
      </c>
      <c r="T30" s="1" t="s">
        <v>973</v>
      </c>
      <c r="U30" s="1" t="s">
        <v>920</v>
      </c>
      <c r="V30" s="1" t="s">
        <v>1150</v>
      </c>
    </row>
    <row r="31" s="1" customFormat="1" spans="1:22">
      <c r="A31" s="3">
        <v>999229920553459</v>
      </c>
      <c r="B31" s="1" t="s">
        <v>1163</v>
      </c>
      <c r="C31" s="1" t="s">
        <v>1170</v>
      </c>
      <c r="D31" s="1" t="s">
        <v>1165</v>
      </c>
      <c r="E31" s="1" t="s">
        <v>1171</v>
      </c>
      <c r="F31" s="1" t="s">
        <v>1063</v>
      </c>
      <c r="G31" s="1" t="s">
        <v>962</v>
      </c>
      <c r="H31" s="1" t="s">
        <v>964</v>
      </c>
      <c r="I31" s="1" t="s">
        <v>1172</v>
      </c>
      <c r="J31" s="1" t="s">
        <v>30</v>
      </c>
      <c r="K31" s="1" t="s">
        <v>1173</v>
      </c>
      <c r="L31" s="1" t="s">
        <v>1173</v>
      </c>
      <c r="M31" s="1" t="s">
        <v>967</v>
      </c>
      <c r="N31" s="1" t="s">
        <v>967</v>
      </c>
      <c r="O31" s="1" t="s">
        <v>968</v>
      </c>
      <c r="P31" s="1" t="s">
        <v>969</v>
      </c>
      <c r="Q31" s="1" t="s">
        <v>970</v>
      </c>
      <c r="R31" s="1" t="s">
        <v>1174</v>
      </c>
      <c r="S31" s="1" t="s">
        <v>972</v>
      </c>
      <c r="T31" s="1" t="s">
        <v>973</v>
      </c>
      <c r="U31" s="1" t="s">
        <v>920</v>
      </c>
      <c r="V31" s="1" t="s">
        <v>1150</v>
      </c>
    </row>
    <row r="32" s="1" customFormat="1" spans="1:22">
      <c r="A32" s="3">
        <v>999229920554244</v>
      </c>
      <c r="B32" s="1" t="s">
        <v>1163</v>
      </c>
      <c r="C32" s="1" t="s">
        <v>1175</v>
      </c>
      <c r="D32" s="1" t="s">
        <v>1176</v>
      </c>
      <c r="E32" s="1" t="s">
        <v>1177</v>
      </c>
      <c r="F32" s="1" t="s">
        <v>996</v>
      </c>
      <c r="G32" s="1" t="s">
        <v>987</v>
      </c>
      <c r="H32" s="1" t="s">
        <v>964</v>
      </c>
      <c r="I32" s="1" t="s">
        <v>1178</v>
      </c>
      <c r="J32" s="1" t="s">
        <v>30</v>
      </c>
      <c r="K32" s="1" t="s">
        <v>1179</v>
      </c>
      <c r="L32" s="1" t="s">
        <v>1179</v>
      </c>
      <c r="M32" s="1" t="s">
        <v>967</v>
      </c>
      <c r="N32" s="1" t="s">
        <v>967</v>
      </c>
      <c r="O32" s="1" t="s">
        <v>968</v>
      </c>
      <c r="P32" s="1" t="s">
        <v>969</v>
      </c>
      <c r="Q32" s="1" t="s">
        <v>970</v>
      </c>
      <c r="R32" s="1" t="s">
        <v>1180</v>
      </c>
      <c r="S32" s="1" t="s">
        <v>972</v>
      </c>
      <c r="T32" s="1" t="s">
        <v>973</v>
      </c>
      <c r="U32" s="1" t="s">
        <v>920</v>
      </c>
      <c r="V32" s="1" t="s">
        <v>991</v>
      </c>
    </row>
    <row r="33" s="1" customFormat="1" spans="1:22">
      <c r="A33" s="3">
        <v>29923524044</v>
      </c>
      <c r="B33" s="1" t="s">
        <v>1181</v>
      </c>
      <c r="C33" s="1" t="s">
        <v>1182</v>
      </c>
      <c r="D33" s="1" t="s">
        <v>1183</v>
      </c>
      <c r="E33" s="1" t="s">
        <v>1184</v>
      </c>
      <c r="F33" s="1" t="s">
        <v>987</v>
      </c>
      <c r="G33" s="1" t="s">
        <v>1046</v>
      </c>
      <c r="H33" s="1" t="s">
        <v>964</v>
      </c>
      <c r="I33" s="1" t="s">
        <v>1185</v>
      </c>
      <c r="J33" s="1" t="s">
        <v>30</v>
      </c>
      <c r="K33" s="1" t="s">
        <v>1186</v>
      </c>
      <c r="L33" s="1" t="s">
        <v>1186</v>
      </c>
      <c r="M33" s="1" t="s">
        <v>967</v>
      </c>
      <c r="N33" s="1" t="s">
        <v>967</v>
      </c>
      <c r="O33" s="1" t="s">
        <v>968</v>
      </c>
      <c r="P33" s="1" t="s">
        <v>969</v>
      </c>
      <c r="Q33" s="1" t="s">
        <v>970</v>
      </c>
      <c r="R33" s="1" t="s">
        <v>1187</v>
      </c>
      <c r="S33" s="1" t="s">
        <v>972</v>
      </c>
      <c r="T33" s="1" t="s">
        <v>973</v>
      </c>
      <c r="U33" s="1" t="s">
        <v>920</v>
      </c>
      <c r="V33" s="1" t="s">
        <v>1081</v>
      </c>
    </row>
    <row r="34" s="1" customFormat="1" spans="1:22">
      <c r="A34" s="3">
        <v>999229925121567</v>
      </c>
      <c r="B34" s="1" t="s">
        <v>1181</v>
      </c>
      <c r="C34" s="1" t="s">
        <v>1188</v>
      </c>
      <c r="D34" s="1" t="s">
        <v>1189</v>
      </c>
      <c r="E34" s="1" t="s">
        <v>1190</v>
      </c>
      <c r="F34" s="1" t="s">
        <v>1191</v>
      </c>
      <c r="G34" s="1" t="s">
        <v>962</v>
      </c>
      <c r="H34" s="1" t="s">
        <v>964</v>
      </c>
      <c r="I34" s="1" t="s">
        <v>1192</v>
      </c>
      <c r="J34" s="1" t="s">
        <v>30</v>
      </c>
      <c r="K34" s="1" t="s">
        <v>1193</v>
      </c>
      <c r="L34" s="1" t="s">
        <v>968</v>
      </c>
      <c r="M34" s="1" t="s">
        <v>1194</v>
      </c>
      <c r="N34" s="1" t="s">
        <v>1195</v>
      </c>
      <c r="O34" s="1" t="s">
        <v>968</v>
      </c>
      <c r="P34" s="1" t="s">
        <v>969</v>
      </c>
      <c r="Q34" s="1" t="s">
        <v>970</v>
      </c>
      <c r="R34" s="1" t="s">
        <v>1196</v>
      </c>
      <c r="S34" s="1" t="s">
        <v>972</v>
      </c>
      <c r="T34" s="1" t="s">
        <v>973</v>
      </c>
      <c r="U34" s="1" t="s">
        <v>920</v>
      </c>
      <c r="V34" s="1" t="s">
        <v>991</v>
      </c>
    </row>
    <row r="35" s="1" customFormat="1" spans="1:22">
      <c r="A35" s="3">
        <v>999229934259738</v>
      </c>
      <c r="B35" s="1" t="s">
        <v>1197</v>
      </c>
      <c r="C35" s="1" t="s">
        <v>1198</v>
      </c>
      <c r="D35" s="1" t="s">
        <v>1199</v>
      </c>
      <c r="E35" s="1" t="s">
        <v>1200</v>
      </c>
      <c r="F35" s="1" t="s">
        <v>1201</v>
      </c>
      <c r="G35" s="1" t="s">
        <v>962</v>
      </c>
      <c r="H35" s="1" t="s">
        <v>964</v>
      </c>
      <c r="I35" s="1" t="s">
        <v>1202</v>
      </c>
      <c r="J35" s="1" t="s">
        <v>30</v>
      </c>
      <c r="K35" s="1" t="s">
        <v>1203</v>
      </c>
      <c r="L35" s="1" t="s">
        <v>1203</v>
      </c>
      <c r="M35" s="1" t="s">
        <v>967</v>
      </c>
      <c r="N35" s="1" t="s">
        <v>967</v>
      </c>
      <c r="O35" s="1" t="s">
        <v>968</v>
      </c>
      <c r="P35" s="1" t="s">
        <v>969</v>
      </c>
      <c r="Q35" s="1" t="s">
        <v>970</v>
      </c>
      <c r="R35" s="1" t="s">
        <v>1204</v>
      </c>
      <c r="S35" s="1" t="s">
        <v>972</v>
      </c>
      <c r="T35" s="1" t="s">
        <v>973</v>
      </c>
      <c r="U35" s="1" t="s">
        <v>920</v>
      </c>
      <c r="V35" s="1" t="s">
        <v>991</v>
      </c>
    </row>
    <row r="36" s="1" customFormat="1" spans="1:22">
      <c r="A36" s="3">
        <v>999229942519811</v>
      </c>
      <c r="B36" s="1" t="s">
        <v>1197</v>
      </c>
      <c r="C36" s="1" t="s">
        <v>1205</v>
      </c>
      <c r="D36" s="1" t="s">
        <v>1145</v>
      </c>
      <c r="E36" s="1" t="s">
        <v>1206</v>
      </c>
      <c r="F36" s="1" t="s">
        <v>963</v>
      </c>
      <c r="G36" s="1" t="s">
        <v>1046</v>
      </c>
      <c r="H36" s="1" t="s">
        <v>964</v>
      </c>
      <c r="I36" s="1" t="s">
        <v>1207</v>
      </c>
      <c r="J36" s="1" t="s">
        <v>30</v>
      </c>
      <c r="K36" s="1" t="s">
        <v>1208</v>
      </c>
      <c r="L36" s="1" t="s">
        <v>1208</v>
      </c>
      <c r="M36" s="1" t="s">
        <v>967</v>
      </c>
      <c r="N36" s="1" t="s">
        <v>967</v>
      </c>
      <c r="O36" s="1" t="s">
        <v>968</v>
      </c>
      <c r="P36" s="1" t="s">
        <v>969</v>
      </c>
      <c r="Q36" s="1" t="s">
        <v>970</v>
      </c>
      <c r="R36" s="1" t="s">
        <v>1209</v>
      </c>
      <c r="S36" s="1" t="s">
        <v>972</v>
      </c>
      <c r="T36" s="1" t="s">
        <v>973</v>
      </c>
      <c r="U36" s="1" t="s">
        <v>920</v>
      </c>
      <c r="V36" s="1" t="s">
        <v>1150</v>
      </c>
    </row>
    <row r="37" s="1" customFormat="1" spans="1:22">
      <c r="A37" s="3">
        <v>999229943459749</v>
      </c>
      <c r="B37" s="1" t="s">
        <v>1197</v>
      </c>
      <c r="C37" s="1" t="s">
        <v>1210</v>
      </c>
      <c r="D37" s="1" t="s">
        <v>1211</v>
      </c>
      <c r="E37" s="1" t="s">
        <v>1212</v>
      </c>
      <c r="F37" s="1" t="s">
        <v>1191</v>
      </c>
      <c r="G37" s="1" t="s">
        <v>962</v>
      </c>
      <c r="H37" s="1" t="s">
        <v>964</v>
      </c>
      <c r="I37" s="1" t="s">
        <v>1213</v>
      </c>
      <c r="J37" s="1" t="s">
        <v>30</v>
      </c>
      <c r="K37" s="1" t="s">
        <v>1214</v>
      </c>
      <c r="L37" s="1" t="s">
        <v>1214</v>
      </c>
      <c r="M37" s="1" t="s">
        <v>967</v>
      </c>
      <c r="N37" s="1" t="s">
        <v>967</v>
      </c>
      <c r="O37" s="1" t="s">
        <v>968</v>
      </c>
      <c r="P37" s="1" t="s">
        <v>969</v>
      </c>
      <c r="Q37" s="1" t="s">
        <v>970</v>
      </c>
      <c r="R37" s="1" t="s">
        <v>1215</v>
      </c>
      <c r="S37" s="1" t="s">
        <v>972</v>
      </c>
      <c r="T37" s="1" t="s">
        <v>973</v>
      </c>
      <c r="U37" s="1" t="s">
        <v>920</v>
      </c>
      <c r="V37" s="1" t="s">
        <v>1000</v>
      </c>
    </row>
    <row r="38" s="1" customFormat="1" spans="1:22">
      <c r="A38" s="3">
        <v>999229947219158</v>
      </c>
      <c r="B38" s="1" t="s">
        <v>1216</v>
      </c>
      <c r="C38" s="1" t="s">
        <v>926</v>
      </c>
      <c r="D38" s="1" t="s">
        <v>1217</v>
      </c>
      <c r="E38" s="1" t="s">
        <v>1218</v>
      </c>
      <c r="F38" s="1" t="s">
        <v>1063</v>
      </c>
      <c r="G38" s="1" t="s">
        <v>963</v>
      </c>
      <c r="H38" s="1" t="s">
        <v>964</v>
      </c>
      <c r="I38" s="1" t="s">
        <v>1219</v>
      </c>
      <c r="J38" s="1" t="s">
        <v>30</v>
      </c>
      <c r="K38" s="1" t="s">
        <v>1220</v>
      </c>
      <c r="L38" s="1" t="s">
        <v>1220</v>
      </c>
      <c r="M38" s="1" t="s">
        <v>967</v>
      </c>
      <c r="N38" s="1" t="s">
        <v>967</v>
      </c>
      <c r="O38" s="1" t="s">
        <v>968</v>
      </c>
      <c r="P38" s="1" t="s">
        <v>969</v>
      </c>
      <c r="Q38" s="1" t="s">
        <v>970</v>
      </c>
      <c r="R38" s="1" t="s">
        <v>1221</v>
      </c>
      <c r="S38" s="1" t="s">
        <v>972</v>
      </c>
      <c r="T38" s="1" t="s">
        <v>973</v>
      </c>
      <c r="U38" s="1" t="s">
        <v>920</v>
      </c>
      <c r="V38" s="1" t="s">
        <v>1000</v>
      </c>
    </row>
    <row r="39" s="1" customFormat="1" spans="1:22">
      <c r="A39" s="3">
        <v>999229992892941</v>
      </c>
      <c r="B39" s="1" t="s">
        <v>1216</v>
      </c>
      <c r="C39" s="1" t="s">
        <v>1222</v>
      </c>
      <c r="D39" s="1" t="s">
        <v>1145</v>
      </c>
      <c r="E39" s="1" t="s">
        <v>1223</v>
      </c>
      <c r="F39" s="1" t="s">
        <v>963</v>
      </c>
      <c r="G39" s="1" t="s">
        <v>1046</v>
      </c>
      <c r="H39" s="1" t="s">
        <v>964</v>
      </c>
      <c r="I39" s="1" t="s">
        <v>1224</v>
      </c>
      <c r="J39" s="1" t="s">
        <v>30</v>
      </c>
      <c r="K39" s="1" t="s">
        <v>1225</v>
      </c>
      <c r="L39" s="1" t="s">
        <v>1225</v>
      </c>
      <c r="M39" s="1" t="s">
        <v>967</v>
      </c>
      <c r="N39" s="1" t="s">
        <v>967</v>
      </c>
      <c r="O39" s="1" t="s">
        <v>968</v>
      </c>
      <c r="P39" s="1" t="s">
        <v>969</v>
      </c>
      <c r="Q39" s="1" t="s">
        <v>970</v>
      </c>
      <c r="R39" s="1" t="s">
        <v>1226</v>
      </c>
      <c r="S39" s="1" t="s">
        <v>972</v>
      </c>
      <c r="T39" s="1" t="s">
        <v>973</v>
      </c>
      <c r="U39" s="1" t="s">
        <v>920</v>
      </c>
      <c r="V39" s="1" t="s">
        <v>1150</v>
      </c>
    </row>
    <row r="40" s="1" customFormat="1" spans="1:22">
      <c r="A40" s="3">
        <v>999229993028431</v>
      </c>
      <c r="B40" s="1" t="s">
        <v>1216</v>
      </c>
      <c r="C40" s="1" t="s">
        <v>1227</v>
      </c>
      <c r="D40" s="1" t="s">
        <v>1158</v>
      </c>
      <c r="E40" s="1" t="s">
        <v>1228</v>
      </c>
      <c r="F40" s="1" t="s">
        <v>962</v>
      </c>
      <c r="G40" s="1" t="s">
        <v>987</v>
      </c>
      <c r="H40" s="1" t="s">
        <v>964</v>
      </c>
      <c r="I40" s="1" t="s">
        <v>1229</v>
      </c>
      <c r="J40" s="1" t="s">
        <v>30</v>
      </c>
      <c r="K40" s="1" t="s">
        <v>1230</v>
      </c>
      <c r="L40" s="1" t="s">
        <v>1230</v>
      </c>
      <c r="M40" s="1" t="s">
        <v>967</v>
      </c>
      <c r="N40" s="1" t="s">
        <v>967</v>
      </c>
      <c r="O40" s="1" t="s">
        <v>968</v>
      </c>
      <c r="P40" s="1" t="s">
        <v>969</v>
      </c>
      <c r="Q40" s="1" t="s">
        <v>970</v>
      </c>
      <c r="R40" s="1" t="s">
        <v>1231</v>
      </c>
      <c r="S40" s="1" t="s">
        <v>972</v>
      </c>
      <c r="T40" s="1" t="s">
        <v>973</v>
      </c>
      <c r="U40" s="1" t="s">
        <v>920</v>
      </c>
      <c r="V40" s="1" t="s">
        <v>991</v>
      </c>
    </row>
    <row r="41" s="1" customFormat="1" spans="1:22">
      <c r="A41" s="3">
        <v>999230002902930</v>
      </c>
      <c r="B41" s="1" t="s">
        <v>1232</v>
      </c>
      <c r="C41" s="1" t="s">
        <v>1233</v>
      </c>
      <c r="D41" s="1" t="s">
        <v>1069</v>
      </c>
      <c r="E41" s="1" t="s">
        <v>1234</v>
      </c>
      <c r="F41" s="1" t="s">
        <v>996</v>
      </c>
      <c r="G41" s="1" t="s">
        <v>987</v>
      </c>
      <c r="H41" s="1" t="s">
        <v>964</v>
      </c>
      <c r="I41" s="1" t="s">
        <v>1235</v>
      </c>
      <c r="J41" s="1" t="s">
        <v>30</v>
      </c>
      <c r="K41" s="1" t="s">
        <v>1236</v>
      </c>
      <c r="L41" s="1" t="s">
        <v>1236</v>
      </c>
      <c r="M41" s="1" t="s">
        <v>967</v>
      </c>
      <c r="N41" s="1" t="s">
        <v>967</v>
      </c>
      <c r="O41" s="1" t="s">
        <v>968</v>
      </c>
      <c r="P41" s="1" t="s">
        <v>969</v>
      </c>
      <c r="Q41" s="1" t="s">
        <v>970</v>
      </c>
      <c r="R41" s="1" t="s">
        <v>1237</v>
      </c>
      <c r="S41" s="1" t="s">
        <v>972</v>
      </c>
      <c r="T41" s="1" t="s">
        <v>973</v>
      </c>
      <c r="U41" s="1" t="s">
        <v>920</v>
      </c>
      <c r="V41" s="1" t="s">
        <v>991</v>
      </c>
    </row>
    <row r="42" s="1" customFormat="1" spans="1:22">
      <c r="A42" s="3">
        <v>999230015218639</v>
      </c>
      <c r="B42" s="1" t="s">
        <v>1238</v>
      </c>
      <c r="C42" s="1" t="s">
        <v>1239</v>
      </c>
      <c r="D42" s="1" t="s">
        <v>1240</v>
      </c>
      <c r="E42" s="1" t="s">
        <v>1241</v>
      </c>
      <c r="F42" s="1" t="s">
        <v>1063</v>
      </c>
      <c r="G42" s="1" t="s">
        <v>962</v>
      </c>
      <c r="H42" s="1" t="s">
        <v>964</v>
      </c>
      <c r="I42" s="1" t="s">
        <v>1242</v>
      </c>
      <c r="J42" s="1" t="s">
        <v>30</v>
      </c>
      <c r="K42" s="1" t="s">
        <v>1243</v>
      </c>
      <c r="L42" s="1" t="s">
        <v>1243</v>
      </c>
      <c r="M42" s="1" t="s">
        <v>967</v>
      </c>
      <c r="N42" s="1" t="s">
        <v>967</v>
      </c>
      <c r="O42" s="1" t="s">
        <v>968</v>
      </c>
      <c r="P42" s="1" t="s">
        <v>969</v>
      </c>
      <c r="Q42" s="1" t="s">
        <v>970</v>
      </c>
      <c r="R42" s="1" t="s">
        <v>1244</v>
      </c>
      <c r="S42" s="1" t="s">
        <v>972</v>
      </c>
      <c r="T42" s="1" t="s">
        <v>973</v>
      </c>
      <c r="U42" s="1" t="s">
        <v>920</v>
      </c>
      <c r="V42" s="1" t="s">
        <v>991</v>
      </c>
    </row>
    <row r="43" s="1" customFormat="1" spans="1:22">
      <c r="A43" s="3">
        <v>999230015356516</v>
      </c>
      <c r="B43" s="1" t="s">
        <v>1238</v>
      </c>
      <c r="C43" s="1" t="s">
        <v>1245</v>
      </c>
      <c r="D43" s="1" t="s">
        <v>1246</v>
      </c>
      <c r="E43" s="1" t="s">
        <v>1247</v>
      </c>
      <c r="F43" s="1" t="s">
        <v>962</v>
      </c>
      <c r="G43" s="1" t="s">
        <v>963</v>
      </c>
      <c r="H43" s="1" t="s">
        <v>964</v>
      </c>
      <c r="I43" s="1" t="s">
        <v>1248</v>
      </c>
      <c r="J43" s="1" t="s">
        <v>30</v>
      </c>
      <c r="K43" s="1" t="s">
        <v>1249</v>
      </c>
      <c r="L43" s="1" t="s">
        <v>1249</v>
      </c>
      <c r="M43" s="1" t="s">
        <v>967</v>
      </c>
      <c r="N43" s="1" t="s">
        <v>967</v>
      </c>
      <c r="O43" s="1" t="s">
        <v>968</v>
      </c>
      <c r="P43" s="1" t="s">
        <v>969</v>
      </c>
      <c r="Q43" s="1" t="s">
        <v>970</v>
      </c>
      <c r="R43" s="1" t="s">
        <v>1250</v>
      </c>
      <c r="S43" s="1" t="s">
        <v>972</v>
      </c>
      <c r="T43" s="1" t="s">
        <v>973</v>
      </c>
      <c r="U43" s="1" t="s">
        <v>920</v>
      </c>
      <c r="V43" s="1" t="s">
        <v>991</v>
      </c>
    </row>
    <row r="44" s="1" customFormat="1" spans="1:22">
      <c r="A44" s="3">
        <v>999230017216471</v>
      </c>
      <c r="B44" s="1" t="s">
        <v>1238</v>
      </c>
      <c r="C44" s="1" t="s">
        <v>1251</v>
      </c>
      <c r="D44" s="1" t="s">
        <v>1252</v>
      </c>
      <c r="E44" s="1" t="s">
        <v>1253</v>
      </c>
      <c r="F44" s="1" t="s">
        <v>987</v>
      </c>
      <c r="G44" s="1" t="s">
        <v>1006</v>
      </c>
      <c r="H44" s="1" t="s">
        <v>964</v>
      </c>
      <c r="I44" s="1" t="s">
        <v>1254</v>
      </c>
      <c r="J44" s="1" t="s">
        <v>30</v>
      </c>
      <c r="K44" s="1" t="s">
        <v>1255</v>
      </c>
      <c r="L44" s="1" t="s">
        <v>1255</v>
      </c>
      <c r="M44" s="1" t="s">
        <v>967</v>
      </c>
      <c r="N44" s="1" t="s">
        <v>967</v>
      </c>
      <c r="O44" s="1" t="s">
        <v>968</v>
      </c>
      <c r="P44" s="1" t="s">
        <v>969</v>
      </c>
      <c r="Q44" s="1" t="s">
        <v>970</v>
      </c>
      <c r="R44" s="1" t="s">
        <v>1256</v>
      </c>
      <c r="S44" s="1" t="s">
        <v>972</v>
      </c>
      <c r="T44" s="1" t="s">
        <v>973</v>
      </c>
      <c r="U44" s="1" t="s">
        <v>920</v>
      </c>
      <c r="V44" s="1" t="s">
        <v>991</v>
      </c>
    </row>
    <row r="45" s="1" customFormat="1" spans="1:22">
      <c r="A45" s="3">
        <v>999230024243574</v>
      </c>
      <c r="B45" s="1" t="s">
        <v>1238</v>
      </c>
      <c r="C45" s="1" t="s">
        <v>1257</v>
      </c>
      <c r="D45" s="1" t="s">
        <v>1252</v>
      </c>
      <c r="E45" s="1" t="s">
        <v>1258</v>
      </c>
      <c r="F45" s="1" t="s">
        <v>1046</v>
      </c>
      <c r="G45" s="1" t="s">
        <v>1006</v>
      </c>
      <c r="H45" s="1" t="s">
        <v>964</v>
      </c>
      <c r="I45" s="1" t="s">
        <v>1259</v>
      </c>
      <c r="J45" s="1" t="s">
        <v>30</v>
      </c>
      <c r="K45" s="1" t="s">
        <v>1260</v>
      </c>
      <c r="L45" s="1" t="s">
        <v>1260</v>
      </c>
      <c r="M45" s="1" t="s">
        <v>967</v>
      </c>
      <c r="N45" s="1" t="s">
        <v>967</v>
      </c>
      <c r="O45" s="1" t="s">
        <v>968</v>
      </c>
      <c r="P45" s="1" t="s">
        <v>969</v>
      </c>
      <c r="Q45" s="1" t="s">
        <v>970</v>
      </c>
      <c r="R45" s="1" t="s">
        <v>1261</v>
      </c>
      <c r="S45" s="1" t="s">
        <v>972</v>
      </c>
      <c r="T45" s="1" t="s">
        <v>973</v>
      </c>
      <c r="U45" s="1" t="s">
        <v>920</v>
      </c>
      <c r="V45" s="1" t="s">
        <v>991</v>
      </c>
    </row>
    <row r="46" s="1" customFormat="1" spans="1:22">
      <c r="A46" s="3">
        <v>999230024248853</v>
      </c>
      <c r="B46" s="1" t="s">
        <v>1238</v>
      </c>
      <c r="C46" s="1" t="s">
        <v>1262</v>
      </c>
      <c r="D46" s="1" t="s">
        <v>1252</v>
      </c>
      <c r="E46" s="1" t="s">
        <v>1263</v>
      </c>
      <c r="F46" s="1" t="s">
        <v>1046</v>
      </c>
      <c r="G46" s="1" t="s">
        <v>1006</v>
      </c>
      <c r="H46" s="1" t="s">
        <v>964</v>
      </c>
      <c r="I46" s="1" t="s">
        <v>1259</v>
      </c>
      <c r="J46" s="1" t="s">
        <v>30</v>
      </c>
      <c r="K46" s="1" t="s">
        <v>1260</v>
      </c>
      <c r="L46" s="1" t="s">
        <v>1260</v>
      </c>
      <c r="M46" s="1" t="s">
        <v>967</v>
      </c>
      <c r="N46" s="1" t="s">
        <v>967</v>
      </c>
      <c r="O46" s="1" t="s">
        <v>968</v>
      </c>
      <c r="P46" s="1" t="s">
        <v>969</v>
      </c>
      <c r="Q46" s="1" t="s">
        <v>970</v>
      </c>
      <c r="R46" s="1" t="s">
        <v>1264</v>
      </c>
      <c r="S46" s="1" t="s">
        <v>972</v>
      </c>
      <c r="T46" s="1" t="s">
        <v>973</v>
      </c>
      <c r="U46" s="1" t="s">
        <v>920</v>
      </c>
      <c r="V46" s="1" t="s">
        <v>991</v>
      </c>
    </row>
    <row r="47" s="1" customFormat="1" spans="1:22">
      <c r="A47" s="3">
        <v>999230030743918</v>
      </c>
      <c r="B47" s="1" t="s">
        <v>1265</v>
      </c>
      <c r="C47" s="1" t="s">
        <v>1266</v>
      </c>
      <c r="D47" s="1" t="s">
        <v>1069</v>
      </c>
      <c r="E47" s="1" t="s">
        <v>1267</v>
      </c>
      <c r="F47" s="1" t="s">
        <v>996</v>
      </c>
      <c r="G47" s="1" t="s">
        <v>987</v>
      </c>
      <c r="H47" s="1" t="s">
        <v>964</v>
      </c>
      <c r="I47" s="1" t="s">
        <v>1268</v>
      </c>
      <c r="J47" s="1" t="s">
        <v>30</v>
      </c>
      <c r="K47" s="1" t="s">
        <v>1269</v>
      </c>
      <c r="L47" s="1" t="s">
        <v>1269</v>
      </c>
      <c r="M47" s="1" t="s">
        <v>967</v>
      </c>
      <c r="N47" s="1" t="s">
        <v>967</v>
      </c>
      <c r="O47" s="1" t="s">
        <v>968</v>
      </c>
      <c r="P47" s="1" t="s">
        <v>969</v>
      </c>
      <c r="Q47" s="1" t="s">
        <v>970</v>
      </c>
      <c r="R47" s="1" t="s">
        <v>1270</v>
      </c>
      <c r="S47" s="1" t="s">
        <v>972</v>
      </c>
      <c r="T47" s="1" t="s">
        <v>973</v>
      </c>
      <c r="U47" s="1" t="s">
        <v>920</v>
      </c>
      <c r="V47" s="1" t="s">
        <v>991</v>
      </c>
    </row>
    <row r="48" s="1" customFormat="1" spans="1:22">
      <c r="A48" s="3">
        <v>999230033566708</v>
      </c>
      <c r="B48" s="1" t="s">
        <v>1265</v>
      </c>
      <c r="C48" s="1" t="s">
        <v>1271</v>
      </c>
      <c r="D48" s="1" t="s">
        <v>1044</v>
      </c>
      <c r="E48" s="1" t="s">
        <v>1272</v>
      </c>
      <c r="F48" s="1" t="s">
        <v>962</v>
      </c>
      <c r="G48" s="1" t="s">
        <v>963</v>
      </c>
      <c r="H48" s="1" t="s">
        <v>964</v>
      </c>
      <c r="I48" s="1" t="s">
        <v>1273</v>
      </c>
      <c r="J48" s="1" t="s">
        <v>30</v>
      </c>
      <c r="K48" s="1" t="s">
        <v>1274</v>
      </c>
      <c r="L48" s="1" t="s">
        <v>1274</v>
      </c>
      <c r="M48" s="1" t="s">
        <v>967</v>
      </c>
      <c r="N48" s="1" t="s">
        <v>967</v>
      </c>
      <c r="O48" s="1" t="s">
        <v>968</v>
      </c>
      <c r="P48" s="1" t="s">
        <v>969</v>
      </c>
      <c r="Q48" s="1" t="s">
        <v>970</v>
      </c>
      <c r="R48" s="1" t="s">
        <v>1275</v>
      </c>
      <c r="S48" s="1" t="s">
        <v>972</v>
      </c>
      <c r="T48" s="1" t="s">
        <v>973</v>
      </c>
      <c r="U48" s="1" t="s">
        <v>920</v>
      </c>
      <c r="V48" s="1" t="s">
        <v>1050</v>
      </c>
    </row>
    <row r="49" s="1" customFormat="1" spans="1:22">
      <c r="A49" s="3">
        <v>999230035233072</v>
      </c>
      <c r="B49" s="1" t="s">
        <v>1265</v>
      </c>
      <c r="C49" s="1" t="s">
        <v>1276</v>
      </c>
      <c r="D49" s="1" t="s">
        <v>1165</v>
      </c>
      <c r="E49" s="1" t="s">
        <v>1277</v>
      </c>
      <c r="F49" s="1" t="s">
        <v>1063</v>
      </c>
      <c r="G49" s="1" t="s">
        <v>963</v>
      </c>
      <c r="H49" s="1" t="s">
        <v>964</v>
      </c>
      <c r="I49" s="1" t="s">
        <v>1278</v>
      </c>
      <c r="J49" s="1" t="s">
        <v>30</v>
      </c>
      <c r="K49" s="1" t="s">
        <v>1279</v>
      </c>
      <c r="L49" s="1" t="s">
        <v>1279</v>
      </c>
      <c r="M49" s="1" t="s">
        <v>967</v>
      </c>
      <c r="N49" s="1" t="s">
        <v>967</v>
      </c>
      <c r="O49" s="1" t="s">
        <v>968</v>
      </c>
      <c r="P49" s="1" t="s">
        <v>969</v>
      </c>
      <c r="Q49" s="1" t="s">
        <v>970</v>
      </c>
      <c r="R49" s="1" t="s">
        <v>1280</v>
      </c>
      <c r="S49" s="1" t="s">
        <v>972</v>
      </c>
      <c r="T49" s="1" t="s">
        <v>973</v>
      </c>
      <c r="U49" s="1" t="s">
        <v>920</v>
      </c>
      <c r="V49" s="1" t="s">
        <v>1150</v>
      </c>
    </row>
    <row r="50" s="1" customFormat="1" spans="1:22">
      <c r="A50" s="3">
        <v>999230041379494</v>
      </c>
      <c r="B50" s="1" t="s">
        <v>1281</v>
      </c>
      <c r="C50" s="1" t="s">
        <v>1282</v>
      </c>
      <c r="D50" s="1" t="s">
        <v>1283</v>
      </c>
      <c r="E50" s="1" t="s">
        <v>1284</v>
      </c>
      <c r="F50" s="1" t="s">
        <v>996</v>
      </c>
      <c r="G50" s="1" t="s">
        <v>987</v>
      </c>
      <c r="H50" s="1" t="s">
        <v>964</v>
      </c>
      <c r="I50" s="1" t="s">
        <v>1285</v>
      </c>
      <c r="J50" s="1" t="s">
        <v>30</v>
      </c>
      <c r="K50" s="1" t="s">
        <v>1286</v>
      </c>
      <c r="L50" s="1" t="s">
        <v>968</v>
      </c>
      <c r="M50" s="1" t="s">
        <v>1287</v>
      </c>
      <c r="N50" s="1" t="s">
        <v>1288</v>
      </c>
      <c r="O50" s="1" t="s">
        <v>968</v>
      </c>
      <c r="P50" s="1" t="s">
        <v>969</v>
      </c>
      <c r="Q50" s="1" t="s">
        <v>970</v>
      </c>
      <c r="R50" s="1" t="s">
        <v>1289</v>
      </c>
      <c r="S50" s="1" t="s">
        <v>972</v>
      </c>
      <c r="T50" s="1" t="s">
        <v>973</v>
      </c>
      <c r="U50" s="1" t="s">
        <v>920</v>
      </c>
      <c r="V50" s="1" t="s">
        <v>991</v>
      </c>
    </row>
    <row r="51" s="1" customFormat="1" spans="1:22">
      <c r="A51" s="3">
        <v>999230045706193</v>
      </c>
      <c r="B51" s="1" t="s">
        <v>1281</v>
      </c>
      <c r="C51" s="1" t="s">
        <v>1290</v>
      </c>
      <c r="D51" s="1" t="s">
        <v>1069</v>
      </c>
      <c r="E51" s="1" t="s">
        <v>1291</v>
      </c>
      <c r="F51" s="1" t="s">
        <v>963</v>
      </c>
      <c r="G51" s="1" t="s">
        <v>1006</v>
      </c>
      <c r="H51" s="1" t="s">
        <v>964</v>
      </c>
      <c r="I51" s="1" t="s">
        <v>1292</v>
      </c>
      <c r="J51" s="1" t="s">
        <v>30</v>
      </c>
      <c r="K51" s="1" t="s">
        <v>1293</v>
      </c>
      <c r="L51" s="1" t="s">
        <v>1293</v>
      </c>
      <c r="M51" s="1" t="s">
        <v>967</v>
      </c>
      <c r="N51" s="1" t="s">
        <v>967</v>
      </c>
      <c r="O51" s="1" t="s">
        <v>968</v>
      </c>
      <c r="P51" s="1" t="s">
        <v>969</v>
      </c>
      <c r="Q51" s="1" t="s">
        <v>970</v>
      </c>
      <c r="R51" s="1" t="s">
        <v>1294</v>
      </c>
      <c r="S51" s="1" t="s">
        <v>972</v>
      </c>
      <c r="T51" s="1" t="s">
        <v>973</v>
      </c>
      <c r="U51" s="1" t="s">
        <v>920</v>
      </c>
      <c r="V51" s="1" t="s">
        <v>991</v>
      </c>
    </row>
    <row r="52" s="1" customFormat="1" spans="1:22">
      <c r="A52" s="1" t="s">
        <v>1295</v>
      </c>
      <c r="B52" s="1" t="s">
        <v>1281</v>
      </c>
      <c r="C52" s="1" t="s">
        <v>1296</v>
      </c>
      <c r="D52" s="1" t="s">
        <v>1297</v>
      </c>
      <c r="E52" s="1" t="s">
        <v>1298</v>
      </c>
      <c r="F52" s="1" t="s">
        <v>1063</v>
      </c>
      <c r="G52" s="1" t="s">
        <v>996</v>
      </c>
      <c r="H52" s="1" t="s">
        <v>964</v>
      </c>
      <c r="I52" s="1" t="s">
        <v>968</v>
      </c>
      <c r="J52" s="1" t="s">
        <v>1299</v>
      </c>
      <c r="K52" s="1" t="s">
        <v>968</v>
      </c>
      <c r="L52" s="1" t="s">
        <v>968</v>
      </c>
      <c r="M52" s="1" t="s">
        <v>967</v>
      </c>
      <c r="N52" s="1" t="s">
        <v>967</v>
      </c>
      <c r="O52" s="1" t="s">
        <v>968</v>
      </c>
      <c r="P52" s="1" t="s">
        <v>969</v>
      </c>
      <c r="Q52" s="1" t="s">
        <v>970</v>
      </c>
      <c r="R52" s="1" t="s">
        <v>1300</v>
      </c>
      <c r="S52" s="1" t="s">
        <v>972</v>
      </c>
      <c r="T52" s="1" t="s">
        <v>973</v>
      </c>
      <c r="U52" s="1" t="s">
        <v>920</v>
      </c>
      <c r="V52" s="1" t="s">
        <v>991</v>
      </c>
    </row>
    <row r="53" s="1" customFormat="1" spans="1:22">
      <c r="A53" s="3">
        <v>999230055676981</v>
      </c>
      <c r="B53" s="1" t="s">
        <v>1301</v>
      </c>
      <c r="C53" s="1" t="s">
        <v>1302</v>
      </c>
      <c r="D53" s="1" t="s">
        <v>1303</v>
      </c>
      <c r="E53" s="1" t="s">
        <v>1304</v>
      </c>
      <c r="F53" s="1" t="s">
        <v>1005</v>
      </c>
      <c r="G53" s="1" t="s">
        <v>1019</v>
      </c>
      <c r="H53" s="1" t="s">
        <v>964</v>
      </c>
      <c r="I53" s="1" t="s">
        <v>1305</v>
      </c>
      <c r="J53" s="1" t="s">
        <v>30</v>
      </c>
      <c r="K53" s="1" t="s">
        <v>1306</v>
      </c>
      <c r="L53" s="1" t="s">
        <v>1306</v>
      </c>
      <c r="M53" s="1" t="s">
        <v>967</v>
      </c>
      <c r="N53" s="1" t="s">
        <v>967</v>
      </c>
      <c r="O53" s="1" t="s">
        <v>968</v>
      </c>
      <c r="P53" s="1" t="s">
        <v>969</v>
      </c>
      <c r="Q53" s="1" t="s">
        <v>970</v>
      </c>
      <c r="R53" s="1" t="s">
        <v>1307</v>
      </c>
      <c r="S53" s="1" t="s">
        <v>972</v>
      </c>
      <c r="T53" s="1" t="s">
        <v>973</v>
      </c>
      <c r="U53" s="1" t="s">
        <v>920</v>
      </c>
      <c r="V53" s="1" t="s">
        <v>1000</v>
      </c>
    </row>
    <row r="54" s="1" customFormat="1" spans="1:22">
      <c r="A54" s="3">
        <v>999230098278280</v>
      </c>
      <c r="B54" s="1" t="s">
        <v>1301</v>
      </c>
      <c r="C54" s="1" t="s">
        <v>1308</v>
      </c>
      <c r="D54" s="1" t="s">
        <v>1309</v>
      </c>
      <c r="E54" s="1" t="s">
        <v>1310</v>
      </c>
      <c r="F54" s="1" t="s">
        <v>1063</v>
      </c>
      <c r="G54" s="1" t="s">
        <v>962</v>
      </c>
      <c r="H54" s="1" t="s">
        <v>964</v>
      </c>
      <c r="I54" s="1" t="s">
        <v>1311</v>
      </c>
      <c r="J54" s="1" t="s">
        <v>30</v>
      </c>
      <c r="K54" s="1" t="s">
        <v>1312</v>
      </c>
      <c r="L54" s="1" t="s">
        <v>1312</v>
      </c>
      <c r="M54" s="1" t="s">
        <v>967</v>
      </c>
      <c r="N54" s="1" t="s">
        <v>967</v>
      </c>
      <c r="O54" s="1" t="s">
        <v>968</v>
      </c>
      <c r="P54" s="1" t="s">
        <v>969</v>
      </c>
      <c r="Q54" s="1" t="s">
        <v>970</v>
      </c>
      <c r="R54" s="1" t="s">
        <v>1313</v>
      </c>
      <c r="S54" s="1" t="s">
        <v>972</v>
      </c>
      <c r="T54" s="1" t="s">
        <v>973</v>
      </c>
      <c r="U54" s="1" t="s">
        <v>920</v>
      </c>
      <c r="V54" s="1" t="s">
        <v>991</v>
      </c>
    </row>
    <row r="55" s="1" customFormat="1" spans="1:22">
      <c r="A55" s="3">
        <v>999230108897436</v>
      </c>
      <c r="B55" s="1" t="s">
        <v>1314</v>
      </c>
      <c r="C55" s="1" t="s">
        <v>1315</v>
      </c>
      <c r="D55" s="1" t="s">
        <v>1316</v>
      </c>
      <c r="E55" s="1" t="s">
        <v>1317</v>
      </c>
      <c r="F55" s="1" t="s">
        <v>996</v>
      </c>
      <c r="G55" s="1" t="s">
        <v>1006</v>
      </c>
      <c r="H55" s="1" t="s">
        <v>964</v>
      </c>
      <c r="I55" s="1" t="s">
        <v>1318</v>
      </c>
      <c r="J55" s="1" t="s">
        <v>30</v>
      </c>
      <c r="K55" s="1" t="s">
        <v>1319</v>
      </c>
      <c r="L55" s="1" t="s">
        <v>1319</v>
      </c>
      <c r="M55" s="1" t="s">
        <v>967</v>
      </c>
      <c r="N55" s="1" t="s">
        <v>967</v>
      </c>
      <c r="O55" s="1" t="s">
        <v>968</v>
      </c>
      <c r="P55" s="1" t="s">
        <v>969</v>
      </c>
      <c r="Q55" s="1" t="s">
        <v>970</v>
      </c>
      <c r="R55" s="1" t="s">
        <v>1320</v>
      </c>
      <c r="S55" s="1" t="s">
        <v>972</v>
      </c>
      <c r="T55" s="1" t="s">
        <v>973</v>
      </c>
      <c r="U55" s="1" t="s">
        <v>920</v>
      </c>
      <c r="V55" s="1" t="s">
        <v>991</v>
      </c>
    </row>
    <row r="56" s="1" customFormat="1" spans="1:22">
      <c r="A56" s="3">
        <v>999230126498012</v>
      </c>
      <c r="B56" s="1" t="s">
        <v>1321</v>
      </c>
      <c r="C56" s="1" t="s">
        <v>1322</v>
      </c>
      <c r="D56" s="1" t="s">
        <v>1323</v>
      </c>
      <c r="E56" s="1" t="s">
        <v>1324</v>
      </c>
      <c r="F56" s="1" t="s">
        <v>963</v>
      </c>
      <c r="G56" s="1" t="s">
        <v>1005</v>
      </c>
      <c r="H56" s="1" t="s">
        <v>964</v>
      </c>
      <c r="I56" s="1" t="s">
        <v>1325</v>
      </c>
      <c r="J56" s="1" t="s">
        <v>30</v>
      </c>
      <c r="K56" s="1" t="s">
        <v>1326</v>
      </c>
      <c r="L56" s="1" t="s">
        <v>1326</v>
      </c>
      <c r="M56" s="1" t="s">
        <v>967</v>
      </c>
      <c r="N56" s="1" t="s">
        <v>967</v>
      </c>
      <c r="O56" s="1" t="s">
        <v>968</v>
      </c>
      <c r="P56" s="1" t="s">
        <v>969</v>
      </c>
      <c r="Q56" s="1" t="s">
        <v>970</v>
      </c>
      <c r="R56" s="1" t="s">
        <v>1327</v>
      </c>
      <c r="S56" s="1" t="s">
        <v>972</v>
      </c>
      <c r="T56" s="1" t="s">
        <v>973</v>
      </c>
      <c r="U56" s="1" t="s">
        <v>920</v>
      </c>
      <c r="V56" s="1" t="s">
        <v>1050</v>
      </c>
    </row>
    <row r="57" s="1" customFormat="1" spans="1:22">
      <c r="A57" s="3">
        <v>30126883896</v>
      </c>
      <c r="B57" s="1" t="s">
        <v>1321</v>
      </c>
      <c r="C57" s="1" t="s">
        <v>1328</v>
      </c>
      <c r="D57" s="1" t="s">
        <v>1329</v>
      </c>
      <c r="E57" s="1" t="s">
        <v>1330</v>
      </c>
      <c r="F57" s="1" t="s">
        <v>962</v>
      </c>
      <c r="G57" s="1" t="s">
        <v>963</v>
      </c>
      <c r="H57" s="1" t="s">
        <v>964</v>
      </c>
      <c r="I57" s="1" t="s">
        <v>1331</v>
      </c>
      <c r="J57" s="1" t="s">
        <v>30</v>
      </c>
      <c r="K57" s="1" t="s">
        <v>1332</v>
      </c>
      <c r="L57" s="1" t="s">
        <v>1332</v>
      </c>
      <c r="M57" s="1" t="s">
        <v>967</v>
      </c>
      <c r="N57" s="1" t="s">
        <v>967</v>
      </c>
      <c r="O57" s="1" t="s">
        <v>968</v>
      </c>
      <c r="P57" s="1" t="s">
        <v>969</v>
      </c>
      <c r="Q57" s="1" t="s">
        <v>970</v>
      </c>
      <c r="R57" s="1" t="s">
        <v>1333</v>
      </c>
      <c r="S57" s="1" t="s">
        <v>972</v>
      </c>
      <c r="T57" s="1" t="s">
        <v>973</v>
      </c>
      <c r="U57" s="1" t="s">
        <v>920</v>
      </c>
      <c r="V57" s="1" t="s">
        <v>991</v>
      </c>
    </row>
    <row r="58" s="1" customFormat="1" spans="1:22">
      <c r="A58" s="3">
        <v>30127129555</v>
      </c>
      <c r="B58" s="1" t="s">
        <v>1321</v>
      </c>
      <c r="C58" s="1" t="s">
        <v>1334</v>
      </c>
      <c r="D58" s="1" t="s">
        <v>1329</v>
      </c>
      <c r="E58" s="1" t="s">
        <v>1335</v>
      </c>
      <c r="F58" s="1" t="s">
        <v>962</v>
      </c>
      <c r="G58" s="1" t="s">
        <v>963</v>
      </c>
      <c r="H58" s="1" t="s">
        <v>964</v>
      </c>
      <c r="I58" s="1" t="s">
        <v>1331</v>
      </c>
      <c r="J58" s="1" t="s">
        <v>30</v>
      </c>
      <c r="K58" s="1" t="s">
        <v>1332</v>
      </c>
      <c r="L58" s="1" t="s">
        <v>1332</v>
      </c>
      <c r="M58" s="1" t="s">
        <v>967</v>
      </c>
      <c r="N58" s="1" t="s">
        <v>967</v>
      </c>
      <c r="O58" s="1" t="s">
        <v>968</v>
      </c>
      <c r="P58" s="1" t="s">
        <v>969</v>
      </c>
      <c r="Q58" s="1" t="s">
        <v>970</v>
      </c>
      <c r="R58" s="1" t="s">
        <v>1336</v>
      </c>
      <c r="S58" s="1" t="s">
        <v>972</v>
      </c>
      <c r="T58" s="1" t="s">
        <v>973</v>
      </c>
      <c r="U58" s="1" t="s">
        <v>920</v>
      </c>
      <c r="V58" s="1" t="s">
        <v>991</v>
      </c>
    </row>
    <row r="59" s="1" customFormat="1" spans="1:22">
      <c r="A59" s="3">
        <v>999230160190420</v>
      </c>
      <c r="B59" s="1" t="s">
        <v>1337</v>
      </c>
      <c r="C59" s="1" t="s">
        <v>1338</v>
      </c>
      <c r="D59" s="1" t="s">
        <v>1240</v>
      </c>
      <c r="E59" s="1" t="s">
        <v>1339</v>
      </c>
      <c r="F59" s="1" t="s">
        <v>996</v>
      </c>
      <c r="G59" s="1" t="s">
        <v>987</v>
      </c>
      <c r="H59" s="1" t="s">
        <v>964</v>
      </c>
      <c r="I59" s="1" t="s">
        <v>1340</v>
      </c>
      <c r="J59" s="1" t="s">
        <v>30</v>
      </c>
      <c r="K59" s="1" t="s">
        <v>1341</v>
      </c>
      <c r="L59" s="1" t="s">
        <v>1341</v>
      </c>
      <c r="M59" s="1" t="s">
        <v>967</v>
      </c>
      <c r="N59" s="1" t="s">
        <v>967</v>
      </c>
      <c r="O59" s="1" t="s">
        <v>968</v>
      </c>
      <c r="P59" s="1" t="s">
        <v>969</v>
      </c>
      <c r="Q59" s="1" t="s">
        <v>970</v>
      </c>
      <c r="R59" s="1" t="s">
        <v>1342</v>
      </c>
      <c r="S59" s="1" t="s">
        <v>972</v>
      </c>
      <c r="T59" s="1" t="s">
        <v>973</v>
      </c>
      <c r="U59" s="1" t="s">
        <v>920</v>
      </c>
      <c r="V59" s="1" t="s">
        <v>991</v>
      </c>
    </row>
    <row r="60" s="1" customFormat="1" spans="1:22">
      <c r="A60" s="3">
        <v>999230164820081</v>
      </c>
      <c r="B60" s="1" t="s">
        <v>1343</v>
      </c>
      <c r="C60" s="1" t="s">
        <v>1344</v>
      </c>
      <c r="D60" s="1" t="s">
        <v>1246</v>
      </c>
      <c r="E60" s="1" t="s">
        <v>1345</v>
      </c>
      <c r="F60" s="1" t="s">
        <v>963</v>
      </c>
      <c r="G60" s="1" t="s">
        <v>1005</v>
      </c>
      <c r="H60" s="1" t="s">
        <v>964</v>
      </c>
      <c r="I60" s="1" t="s">
        <v>1346</v>
      </c>
      <c r="J60" s="1" t="s">
        <v>30</v>
      </c>
      <c r="K60" s="1" t="s">
        <v>1347</v>
      </c>
      <c r="L60" s="1" t="s">
        <v>1347</v>
      </c>
      <c r="M60" s="1" t="s">
        <v>967</v>
      </c>
      <c r="N60" s="1" t="s">
        <v>967</v>
      </c>
      <c r="O60" s="1" t="s">
        <v>968</v>
      </c>
      <c r="P60" s="1" t="s">
        <v>969</v>
      </c>
      <c r="Q60" s="1" t="s">
        <v>970</v>
      </c>
      <c r="R60" s="1" t="s">
        <v>1348</v>
      </c>
      <c r="S60" s="1" t="s">
        <v>972</v>
      </c>
      <c r="T60" s="1" t="s">
        <v>973</v>
      </c>
      <c r="U60" s="1" t="s">
        <v>920</v>
      </c>
      <c r="V60" s="1" t="s">
        <v>991</v>
      </c>
    </row>
    <row r="61" s="1" customFormat="1" spans="1:22">
      <c r="A61" s="3">
        <v>999230164845237</v>
      </c>
      <c r="B61" s="1" t="s">
        <v>1343</v>
      </c>
      <c r="C61" s="1" t="s">
        <v>1349</v>
      </c>
      <c r="D61" s="1" t="s">
        <v>1350</v>
      </c>
      <c r="E61" s="1" t="s">
        <v>1351</v>
      </c>
      <c r="F61" s="1" t="s">
        <v>1005</v>
      </c>
      <c r="G61" s="1" t="s">
        <v>1006</v>
      </c>
      <c r="H61" s="1" t="s">
        <v>964</v>
      </c>
      <c r="I61" s="1" t="s">
        <v>1352</v>
      </c>
      <c r="J61" s="1" t="s">
        <v>30</v>
      </c>
      <c r="K61" s="1" t="s">
        <v>1353</v>
      </c>
      <c r="L61" s="1" t="s">
        <v>1353</v>
      </c>
      <c r="M61" s="1" t="s">
        <v>967</v>
      </c>
      <c r="N61" s="1" t="s">
        <v>967</v>
      </c>
      <c r="O61" s="1" t="s">
        <v>968</v>
      </c>
      <c r="P61" s="1" t="s">
        <v>969</v>
      </c>
      <c r="Q61" s="1" t="s">
        <v>970</v>
      </c>
      <c r="R61" s="1" t="s">
        <v>1354</v>
      </c>
      <c r="S61" s="1" t="s">
        <v>972</v>
      </c>
      <c r="T61" s="1" t="s">
        <v>973</v>
      </c>
      <c r="U61" s="1" t="s">
        <v>920</v>
      </c>
      <c r="V61" s="1" t="s">
        <v>1150</v>
      </c>
    </row>
    <row r="62" s="1" customFormat="1" spans="1:22">
      <c r="A62" s="3">
        <v>999230166044852</v>
      </c>
      <c r="B62" s="1" t="s">
        <v>1343</v>
      </c>
      <c r="C62" s="1" t="s">
        <v>1355</v>
      </c>
      <c r="D62" s="1" t="s">
        <v>1323</v>
      </c>
      <c r="E62" s="1" t="s">
        <v>1356</v>
      </c>
      <c r="F62" s="1" t="s">
        <v>1046</v>
      </c>
      <c r="G62" s="1" t="s">
        <v>1019</v>
      </c>
      <c r="H62" s="1" t="s">
        <v>964</v>
      </c>
      <c r="I62" s="1" t="s">
        <v>1357</v>
      </c>
      <c r="J62" s="1" t="s">
        <v>30</v>
      </c>
      <c r="K62" s="1" t="s">
        <v>1358</v>
      </c>
      <c r="L62" s="1" t="s">
        <v>1358</v>
      </c>
      <c r="M62" s="1" t="s">
        <v>967</v>
      </c>
      <c r="N62" s="1" t="s">
        <v>967</v>
      </c>
      <c r="O62" s="1" t="s">
        <v>968</v>
      </c>
      <c r="P62" s="1" t="s">
        <v>969</v>
      </c>
      <c r="Q62" s="1" t="s">
        <v>970</v>
      </c>
      <c r="R62" s="1" t="s">
        <v>1359</v>
      </c>
      <c r="S62" s="1" t="s">
        <v>972</v>
      </c>
      <c r="T62" s="1" t="s">
        <v>973</v>
      </c>
      <c r="U62" s="1" t="s">
        <v>920</v>
      </c>
      <c r="V62" s="1" t="s">
        <v>1050</v>
      </c>
    </row>
    <row r="63" s="1" customFormat="1" spans="1:22">
      <c r="A63" s="3">
        <v>999230168411044</v>
      </c>
      <c r="B63" s="1" t="s">
        <v>1343</v>
      </c>
      <c r="C63" s="1" t="s">
        <v>1360</v>
      </c>
      <c r="D63" s="1" t="s">
        <v>1361</v>
      </c>
      <c r="E63" s="1" t="s">
        <v>1362</v>
      </c>
      <c r="F63" s="1" t="s">
        <v>963</v>
      </c>
      <c r="G63" s="1" t="s">
        <v>1005</v>
      </c>
      <c r="H63" s="1" t="s">
        <v>964</v>
      </c>
      <c r="I63" s="1" t="s">
        <v>1363</v>
      </c>
      <c r="J63" s="1" t="s">
        <v>30</v>
      </c>
      <c r="K63" s="1" t="s">
        <v>1364</v>
      </c>
      <c r="L63" s="1" t="s">
        <v>1364</v>
      </c>
      <c r="M63" s="1" t="s">
        <v>967</v>
      </c>
      <c r="N63" s="1" t="s">
        <v>967</v>
      </c>
      <c r="O63" s="1" t="s">
        <v>968</v>
      </c>
      <c r="P63" s="1" t="s">
        <v>969</v>
      </c>
      <c r="Q63" s="1" t="s">
        <v>970</v>
      </c>
      <c r="R63" s="1" t="s">
        <v>1365</v>
      </c>
      <c r="S63" s="1" t="s">
        <v>972</v>
      </c>
      <c r="T63" s="1" t="s">
        <v>973</v>
      </c>
      <c r="U63" s="1" t="s">
        <v>920</v>
      </c>
      <c r="V63" s="1" t="s">
        <v>1058</v>
      </c>
    </row>
    <row r="64" s="1" customFormat="1" spans="1:22">
      <c r="A64" s="3">
        <v>999230169335599</v>
      </c>
      <c r="B64" s="1" t="s">
        <v>1343</v>
      </c>
      <c r="C64" s="1" t="s">
        <v>1366</v>
      </c>
      <c r="D64" s="1" t="s">
        <v>1044</v>
      </c>
      <c r="E64" s="1" t="s">
        <v>1367</v>
      </c>
      <c r="F64" s="1" t="s">
        <v>1127</v>
      </c>
      <c r="G64" s="1" t="s">
        <v>962</v>
      </c>
      <c r="H64" s="1" t="s">
        <v>964</v>
      </c>
      <c r="I64" s="1" t="s">
        <v>1368</v>
      </c>
      <c r="J64" s="1" t="s">
        <v>30</v>
      </c>
      <c r="K64" s="1" t="s">
        <v>1369</v>
      </c>
      <c r="L64" s="1" t="s">
        <v>1369</v>
      </c>
      <c r="M64" s="1" t="s">
        <v>967</v>
      </c>
      <c r="N64" s="1" t="s">
        <v>967</v>
      </c>
      <c r="O64" s="1" t="s">
        <v>968</v>
      </c>
      <c r="P64" s="1" t="s">
        <v>969</v>
      </c>
      <c r="Q64" s="1" t="s">
        <v>970</v>
      </c>
      <c r="R64" s="1" t="s">
        <v>1370</v>
      </c>
      <c r="S64" s="1" t="s">
        <v>972</v>
      </c>
      <c r="T64" s="1" t="s">
        <v>973</v>
      </c>
      <c r="U64" s="1" t="s">
        <v>920</v>
      </c>
      <c r="V64" s="1" t="s">
        <v>1050</v>
      </c>
    </row>
    <row r="65" s="1" customFormat="1" spans="1:22">
      <c r="A65" s="3">
        <v>999230169840161</v>
      </c>
      <c r="B65" s="1" t="s">
        <v>1343</v>
      </c>
      <c r="C65" s="1" t="s">
        <v>1371</v>
      </c>
      <c r="D65" s="1" t="s">
        <v>1309</v>
      </c>
      <c r="E65" s="1" t="s">
        <v>1372</v>
      </c>
      <c r="F65" s="1" t="s">
        <v>1063</v>
      </c>
      <c r="G65" s="1" t="s">
        <v>962</v>
      </c>
      <c r="H65" s="1" t="s">
        <v>964</v>
      </c>
      <c r="I65" s="1" t="s">
        <v>1373</v>
      </c>
      <c r="J65" s="1" t="s">
        <v>30</v>
      </c>
      <c r="K65" s="1" t="s">
        <v>1374</v>
      </c>
      <c r="L65" s="1" t="s">
        <v>1374</v>
      </c>
      <c r="M65" s="1" t="s">
        <v>967</v>
      </c>
      <c r="N65" s="1" t="s">
        <v>967</v>
      </c>
      <c r="O65" s="1" t="s">
        <v>968</v>
      </c>
      <c r="P65" s="1" t="s">
        <v>969</v>
      </c>
      <c r="Q65" s="1" t="s">
        <v>970</v>
      </c>
      <c r="R65" s="1" t="s">
        <v>1375</v>
      </c>
      <c r="S65" s="1" t="s">
        <v>972</v>
      </c>
      <c r="T65" s="1" t="s">
        <v>973</v>
      </c>
      <c r="U65" s="1" t="s">
        <v>920</v>
      </c>
      <c r="V65" s="1" t="s">
        <v>991</v>
      </c>
    </row>
    <row r="66" s="1" customFormat="1" spans="1:22">
      <c r="A66" s="3">
        <v>999230171097781</v>
      </c>
      <c r="B66" s="1" t="s">
        <v>1376</v>
      </c>
      <c r="C66" s="1" t="s">
        <v>1377</v>
      </c>
      <c r="D66" s="1" t="s">
        <v>1309</v>
      </c>
      <c r="E66" s="1" t="s">
        <v>1378</v>
      </c>
      <c r="F66" s="1" t="s">
        <v>1063</v>
      </c>
      <c r="G66" s="1" t="s">
        <v>962</v>
      </c>
      <c r="H66" s="1" t="s">
        <v>964</v>
      </c>
      <c r="I66" s="1" t="s">
        <v>1373</v>
      </c>
      <c r="J66" s="1" t="s">
        <v>30</v>
      </c>
      <c r="K66" s="1" t="s">
        <v>1374</v>
      </c>
      <c r="L66" s="1" t="s">
        <v>1374</v>
      </c>
      <c r="M66" s="1" t="s">
        <v>967</v>
      </c>
      <c r="N66" s="1" t="s">
        <v>967</v>
      </c>
      <c r="O66" s="1" t="s">
        <v>968</v>
      </c>
      <c r="P66" s="1" t="s">
        <v>969</v>
      </c>
      <c r="Q66" s="1" t="s">
        <v>970</v>
      </c>
      <c r="R66" s="1" t="s">
        <v>1379</v>
      </c>
      <c r="S66" s="1" t="s">
        <v>972</v>
      </c>
      <c r="T66" s="1" t="s">
        <v>973</v>
      </c>
      <c r="U66" s="1" t="s">
        <v>920</v>
      </c>
      <c r="V66" s="1" t="s">
        <v>991</v>
      </c>
    </row>
    <row r="67" s="1" customFormat="1" spans="1:22">
      <c r="A67" s="3">
        <v>999230174444386</v>
      </c>
      <c r="B67" s="1" t="s">
        <v>1376</v>
      </c>
      <c r="C67" s="1" t="s">
        <v>1380</v>
      </c>
      <c r="D67" s="1" t="s">
        <v>1381</v>
      </c>
      <c r="E67" s="1" t="s">
        <v>1382</v>
      </c>
      <c r="F67" s="1" t="s">
        <v>962</v>
      </c>
      <c r="G67" s="1" t="s">
        <v>987</v>
      </c>
      <c r="H67" s="1" t="s">
        <v>964</v>
      </c>
      <c r="I67" s="1" t="s">
        <v>1383</v>
      </c>
      <c r="J67" s="1" t="s">
        <v>30</v>
      </c>
      <c r="K67" s="1" t="s">
        <v>1384</v>
      </c>
      <c r="L67" s="1" t="s">
        <v>1384</v>
      </c>
      <c r="M67" s="1" t="s">
        <v>967</v>
      </c>
      <c r="N67" s="1" t="s">
        <v>967</v>
      </c>
      <c r="O67" s="1" t="s">
        <v>968</v>
      </c>
      <c r="P67" s="1" t="s">
        <v>969</v>
      </c>
      <c r="Q67" s="1" t="s">
        <v>970</v>
      </c>
      <c r="R67" s="1" t="s">
        <v>1385</v>
      </c>
      <c r="S67" s="1" t="s">
        <v>972</v>
      </c>
      <c r="T67" s="1" t="s">
        <v>973</v>
      </c>
      <c r="U67" s="1" t="s">
        <v>920</v>
      </c>
      <c r="V67" s="1" t="s">
        <v>991</v>
      </c>
    </row>
    <row r="68" s="1" customFormat="1" spans="1:22">
      <c r="A68" s="3">
        <v>999230178947884</v>
      </c>
      <c r="B68" s="1" t="s">
        <v>1376</v>
      </c>
      <c r="C68" s="1" t="s">
        <v>1386</v>
      </c>
      <c r="D68" s="1" t="s">
        <v>1240</v>
      </c>
      <c r="E68" s="1" t="s">
        <v>1387</v>
      </c>
      <c r="F68" s="1" t="s">
        <v>1191</v>
      </c>
      <c r="G68" s="1" t="s">
        <v>962</v>
      </c>
      <c r="H68" s="1" t="s">
        <v>964</v>
      </c>
      <c r="I68" s="1" t="s">
        <v>1388</v>
      </c>
      <c r="J68" s="1" t="s">
        <v>30</v>
      </c>
      <c r="K68" s="1" t="s">
        <v>1389</v>
      </c>
      <c r="L68" s="1" t="s">
        <v>1389</v>
      </c>
      <c r="M68" s="1" t="s">
        <v>967</v>
      </c>
      <c r="N68" s="1" t="s">
        <v>967</v>
      </c>
      <c r="O68" s="1" t="s">
        <v>968</v>
      </c>
      <c r="P68" s="1" t="s">
        <v>969</v>
      </c>
      <c r="Q68" s="1" t="s">
        <v>970</v>
      </c>
      <c r="R68" s="1" t="s">
        <v>1390</v>
      </c>
      <c r="S68" s="1" t="s">
        <v>972</v>
      </c>
      <c r="T68" s="1" t="s">
        <v>973</v>
      </c>
      <c r="U68" s="1" t="s">
        <v>920</v>
      </c>
      <c r="V68" s="1" t="s">
        <v>991</v>
      </c>
    </row>
    <row r="69" s="1" customFormat="1" spans="1:22">
      <c r="A69" s="3">
        <v>999230183129983</v>
      </c>
      <c r="B69" s="1" t="s">
        <v>1391</v>
      </c>
      <c r="C69" s="1" t="s">
        <v>1392</v>
      </c>
      <c r="D69" s="1" t="s">
        <v>1044</v>
      </c>
      <c r="E69" s="1" t="s">
        <v>1393</v>
      </c>
      <c r="F69" s="1" t="s">
        <v>1063</v>
      </c>
      <c r="G69" s="1" t="s">
        <v>962</v>
      </c>
      <c r="H69" s="1" t="s">
        <v>964</v>
      </c>
      <c r="I69" s="1" t="s">
        <v>1394</v>
      </c>
      <c r="J69" s="1" t="s">
        <v>30</v>
      </c>
      <c r="K69" s="1" t="s">
        <v>1395</v>
      </c>
      <c r="L69" s="1" t="s">
        <v>1395</v>
      </c>
      <c r="M69" s="1" t="s">
        <v>967</v>
      </c>
      <c r="N69" s="1" t="s">
        <v>967</v>
      </c>
      <c r="O69" s="1" t="s">
        <v>968</v>
      </c>
      <c r="P69" s="1" t="s">
        <v>969</v>
      </c>
      <c r="Q69" s="1" t="s">
        <v>970</v>
      </c>
      <c r="R69" s="1" t="s">
        <v>1396</v>
      </c>
      <c r="S69" s="1" t="s">
        <v>972</v>
      </c>
      <c r="T69" s="1" t="s">
        <v>973</v>
      </c>
      <c r="U69" s="1" t="s">
        <v>920</v>
      </c>
      <c r="V69" s="1" t="s">
        <v>1050</v>
      </c>
    </row>
    <row r="70" s="1" customFormat="1" spans="1:22">
      <c r="A70" s="3">
        <v>999230183305910</v>
      </c>
      <c r="B70" s="1" t="s">
        <v>1391</v>
      </c>
      <c r="C70" s="1" t="s">
        <v>1397</v>
      </c>
      <c r="D70" s="1" t="s">
        <v>1044</v>
      </c>
      <c r="E70" s="1" t="s">
        <v>1398</v>
      </c>
      <c r="F70" s="1" t="s">
        <v>962</v>
      </c>
      <c r="G70" s="1" t="s">
        <v>1005</v>
      </c>
      <c r="H70" s="1" t="s">
        <v>964</v>
      </c>
      <c r="I70" s="1" t="s">
        <v>1399</v>
      </c>
      <c r="J70" s="1" t="s">
        <v>30</v>
      </c>
      <c r="K70" s="1" t="s">
        <v>1400</v>
      </c>
      <c r="L70" s="1" t="s">
        <v>1400</v>
      </c>
      <c r="M70" s="1" t="s">
        <v>967</v>
      </c>
      <c r="N70" s="1" t="s">
        <v>967</v>
      </c>
      <c r="O70" s="1" t="s">
        <v>968</v>
      </c>
      <c r="P70" s="1" t="s">
        <v>969</v>
      </c>
      <c r="Q70" s="1" t="s">
        <v>970</v>
      </c>
      <c r="R70" s="1" t="s">
        <v>1401</v>
      </c>
      <c r="S70" s="1" t="s">
        <v>972</v>
      </c>
      <c r="T70" s="1" t="s">
        <v>973</v>
      </c>
      <c r="U70" s="1" t="s">
        <v>920</v>
      </c>
      <c r="V70" s="1" t="s">
        <v>1050</v>
      </c>
    </row>
    <row r="71" s="1" customFormat="1" spans="1:22">
      <c r="A71" s="3">
        <v>999230240111980</v>
      </c>
      <c r="B71" s="1" t="s">
        <v>1402</v>
      </c>
      <c r="C71" s="1" t="s">
        <v>1403</v>
      </c>
      <c r="D71" s="1" t="s">
        <v>1145</v>
      </c>
      <c r="E71" s="1" t="s">
        <v>1404</v>
      </c>
      <c r="F71" s="1" t="s">
        <v>1006</v>
      </c>
      <c r="G71" s="1" t="s">
        <v>1019</v>
      </c>
      <c r="H71" s="1" t="s">
        <v>964</v>
      </c>
      <c r="I71" s="1" t="s">
        <v>1405</v>
      </c>
      <c r="J71" s="1" t="s">
        <v>30</v>
      </c>
      <c r="K71" s="1" t="s">
        <v>1406</v>
      </c>
      <c r="L71" s="1" t="s">
        <v>1406</v>
      </c>
      <c r="M71" s="1" t="s">
        <v>967</v>
      </c>
      <c r="N71" s="1" t="s">
        <v>967</v>
      </c>
      <c r="O71" s="1" t="s">
        <v>968</v>
      </c>
      <c r="P71" s="1" t="s">
        <v>969</v>
      </c>
      <c r="Q71" s="1" t="s">
        <v>970</v>
      </c>
      <c r="R71" s="1" t="s">
        <v>1407</v>
      </c>
      <c r="S71" s="1" t="s">
        <v>972</v>
      </c>
      <c r="T71" s="1" t="s">
        <v>973</v>
      </c>
      <c r="U71" s="1" t="s">
        <v>920</v>
      </c>
      <c r="V71" s="1" t="s">
        <v>1150</v>
      </c>
    </row>
    <row r="72" s="1" customFormat="1" spans="1:22">
      <c r="A72" s="3">
        <v>999230241426788</v>
      </c>
      <c r="B72" s="1" t="s">
        <v>1402</v>
      </c>
      <c r="C72" s="1" t="s">
        <v>1408</v>
      </c>
      <c r="D72" s="1" t="s">
        <v>1246</v>
      </c>
      <c r="E72" s="1" t="s">
        <v>1409</v>
      </c>
      <c r="F72" s="1" t="s">
        <v>1063</v>
      </c>
      <c r="G72" s="1" t="s">
        <v>962</v>
      </c>
      <c r="H72" s="1" t="s">
        <v>964</v>
      </c>
      <c r="I72" s="1" t="s">
        <v>1410</v>
      </c>
      <c r="J72" s="1" t="s">
        <v>30</v>
      </c>
      <c r="K72" s="1" t="s">
        <v>1411</v>
      </c>
      <c r="L72" s="1" t="s">
        <v>1411</v>
      </c>
      <c r="M72" s="1" t="s">
        <v>967</v>
      </c>
      <c r="N72" s="1" t="s">
        <v>967</v>
      </c>
      <c r="O72" s="1" t="s">
        <v>968</v>
      </c>
      <c r="P72" s="1" t="s">
        <v>969</v>
      </c>
      <c r="Q72" s="1" t="s">
        <v>970</v>
      </c>
      <c r="R72" s="1" t="s">
        <v>1412</v>
      </c>
      <c r="S72" s="1" t="s">
        <v>972</v>
      </c>
      <c r="T72" s="1" t="s">
        <v>973</v>
      </c>
      <c r="U72" s="1" t="s">
        <v>920</v>
      </c>
      <c r="V72" s="1" t="s">
        <v>991</v>
      </c>
    </row>
    <row r="73" s="1" customFormat="1" spans="1:22">
      <c r="A73" s="3">
        <v>999230248415414</v>
      </c>
      <c r="B73" s="1" t="s">
        <v>1413</v>
      </c>
      <c r="C73" s="1" t="s">
        <v>1414</v>
      </c>
      <c r="D73" s="1" t="s">
        <v>1415</v>
      </c>
      <c r="E73" s="1" t="s">
        <v>1416</v>
      </c>
      <c r="F73" s="1" t="s">
        <v>1005</v>
      </c>
      <c r="G73" s="1" t="s">
        <v>1019</v>
      </c>
      <c r="H73" s="1" t="s">
        <v>964</v>
      </c>
      <c r="I73" s="1" t="s">
        <v>1417</v>
      </c>
      <c r="J73" s="1" t="s">
        <v>30</v>
      </c>
      <c r="K73" s="1" t="s">
        <v>1418</v>
      </c>
      <c r="L73" s="1" t="s">
        <v>1418</v>
      </c>
      <c r="M73" s="1" t="s">
        <v>967</v>
      </c>
      <c r="N73" s="1" t="s">
        <v>967</v>
      </c>
      <c r="O73" s="1" t="s">
        <v>968</v>
      </c>
      <c r="P73" s="1" t="s">
        <v>969</v>
      </c>
      <c r="Q73" s="1" t="s">
        <v>970</v>
      </c>
      <c r="R73" s="1" t="s">
        <v>1419</v>
      </c>
      <c r="S73" s="1" t="s">
        <v>972</v>
      </c>
      <c r="T73" s="1" t="s">
        <v>973</v>
      </c>
      <c r="U73" s="1" t="s">
        <v>920</v>
      </c>
      <c r="V73" s="1" t="s">
        <v>991</v>
      </c>
    </row>
    <row r="74" s="1" customFormat="1" spans="1:22">
      <c r="A74" s="3">
        <v>999230259150317</v>
      </c>
      <c r="B74" s="1" t="s">
        <v>1413</v>
      </c>
      <c r="C74" s="1" t="s">
        <v>1420</v>
      </c>
      <c r="D74" s="1" t="s">
        <v>1421</v>
      </c>
      <c r="E74" s="1" t="s">
        <v>1422</v>
      </c>
      <c r="F74" s="1" t="s">
        <v>1063</v>
      </c>
      <c r="G74" s="1" t="s">
        <v>962</v>
      </c>
      <c r="H74" s="1" t="s">
        <v>964</v>
      </c>
      <c r="I74" s="1" t="s">
        <v>1423</v>
      </c>
      <c r="J74" s="1" t="s">
        <v>30</v>
      </c>
      <c r="K74" s="1" t="s">
        <v>1424</v>
      </c>
      <c r="L74" s="1" t="s">
        <v>1424</v>
      </c>
      <c r="M74" s="1" t="s">
        <v>967</v>
      </c>
      <c r="N74" s="1" t="s">
        <v>967</v>
      </c>
      <c r="O74" s="1" t="s">
        <v>968</v>
      </c>
      <c r="P74" s="1" t="s">
        <v>969</v>
      </c>
      <c r="Q74" s="1" t="s">
        <v>970</v>
      </c>
      <c r="R74" s="1" t="s">
        <v>1425</v>
      </c>
      <c r="S74" s="1" t="s">
        <v>972</v>
      </c>
      <c r="T74" s="1" t="s">
        <v>973</v>
      </c>
      <c r="U74" s="1" t="s">
        <v>920</v>
      </c>
      <c r="V74" s="1" t="s">
        <v>1058</v>
      </c>
    </row>
    <row r="75" s="1" customFormat="1" spans="1:22">
      <c r="A75" s="3">
        <v>999230275395611</v>
      </c>
      <c r="B75" s="1" t="s">
        <v>1426</v>
      </c>
      <c r="C75" s="1" t="s">
        <v>1427</v>
      </c>
      <c r="D75" s="1" t="s">
        <v>1428</v>
      </c>
      <c r="E75" s="1" t="s">
        <v>1429</v>
      </c>
      <c r="F75" s="1" t="s">
        <v>963</v>
      </c>
      <c r="G75" s="1" t="s">
        <v>1046</v>
      </c>
      <c r="H75" s="1" t="s">
        <v>964</v>
      </c>
      <c r="I75" s="1" t="s">
        <v>1430</v>
      </c>
      <c r="J75" s="1" t="s">
        <v>30</v>
      </c>
      <c r="K75" s="1" t="s">
        <v>1431</v>
      </c>
      <c r="L75" s="1" t="s">
        <v>1431</v>
      </c>
      <c r="M75" s="1" t="s">
        <v>967</v>
      </c>
      <c r="N75" s="1" t="s">
        <v>967</v>
      </c>
      <c r="O75" s="1" t="s">
        <v>968</v>
      </c>
      <c r="P75" s="1" t="s">
        <v>969</v>
      </c>
      <c r="Q75" s="1" t="s">
        <v>970</v>
      </c>
      <c r="R75" s="1" t="s">
        <v>1432</v>
      </c>
      <c r="S75" s="1" t="s">
        <v>972</v>
      </c>
      <c r="T75" s="1" t="s">
        <v>973</v>
      </c>
      <c r="U75" s="1" t="s">
        <v>920</v>
      </c>
      <c r="V75" s="1" t="s">
        <v>991</v>
      </c>
    </row>
    <row r="76" s="1" customFormat="1" spans="1:22">
      <c r="A76" s="3">
        <v>999230278121231</v>
      </c>
      <c r="B76" s="1" t="s">
        <v>1426</v>
      </c>
      <c r="C76" s="1" t="s">
        <v>1433</v>
      </c>
      <c r="D76" s="1" t="s">
        <v>1434</v>
      </c>
      <c r="E76" s="1" t="s">
        <v>1435</v>
      </c>
      <c r="F76" s="1" t="s">
        <v>996</v>
      </c>
      <c r="G76" s="1" t="s">
        <v>987</v>
      </c>
      <c r="H76" s="1" t="s">
        <v>964</v>
      </c>
      <c r="I76" s="1" t="s">
        <v>1436</v>
      </c>
      <c r="J76" s="1" t="s">
        <v>30</v>
      </c>
      <c r="K76" s="1" t="s">
        <v>1437</v>
      </c>
      <c r="L76" s="1" t="s">
        <v>1437</v>
      </c>
      <c r="M76" s="1" t="s">
        <v>967</v>
      </c>
      <c r="N76" s="1" t="s">
        <v>967</v>
      </c>
      <c r="O76" s="1" t="s">
        <v>968</v>
      </c>
      <c r="P76" s="1" t="s">
        <v>969</v>
      </c>
      <c r="Q76" s="1" t="s">
        <v>970</v>
      </c>
      <c r="R76" s="1" t="s">
        <v>1438</v>
      </c>
      <c r="S76" s="1" t="s">
        <v>972</v>
      </c>
      <c r="T76" s="1" t="s">
        <v>973</v>
      </c>
      <c r="U76" s="1" t="s">
        <v>920</v>
      </c>
      <c r="V76" s="1" t="s">
        <v>991</v>
      </c>
    </row>
    <row r="77" s="1" customFormat="1" spans="1:22">
      <c r="A77" s="3">
        <v>999230291818510</v>
      </c>
      <c r="B77" s="1" t="s">
        <v>1426</v>
      </c>
      <c r="C77" s="1" t="s">
        <v>1439</v>
      </c>
      <c r="D77" s="1" t="s">
        <v>1240</v>
      </c>
      <c r="E77" s="1" t="s">
        <v>1440</v>
      </c>
      <c r="F77" s="1" t="s">
        <v>1063</v>
      </c>
      <c r="G77" s="1" t="s">
        <v>962</v>
      </c>
      <c r="H77" s="1" t="s">
        <v>964</v>
      </c>
      <c r="I77" s="1" t="s">
        <v>1441</v>
      </c>
      <c r="J77" s="1" t="s">
        <v>30</v>
      </c>
      <c r="K77" s="1" t="s">
        <v>1442</v>
      </c>
      <c r="L77" s="1" t="s">
        <v>1442</v>
      </c>
      <c r="M77" s="1" t="s">
        <v>967</v>
      </c>
      <c r="N77" s="1" t="s">
        <v>967</v>
      </c>
      <c r="O77" s="1" t="s">
        <v>968</v>
      </c>
      <c r="P77" s="1" t="s">
        <v>969</v>
      </c>
      <c r="Q77" s="1" t="s">
        <v>970</v>
      </c>
      <c r="R77" s="1" t="s">
        <v>1443</v>
      </c>
      <c r="S77" s="1" t="s">
        <v>972</v>
      </c>
      <c r="T77" s="1" t="s">
        <v>973</v>
      </c>
      <c r="U77" s="1" t="s">
        <v>920</v>
      </c>
      <c r="V77" s="1" t="s">
        <v>991</v>
      </c>
    </row>
    <row r="78" s="1" customFormat="1" spans="1:22">
      <c r="A78" s="3">
        <v>999230299093058</v>
      </c>
      <c r="B78" s="1" t="s">
        <v>1444</v>
      </c>
      <c r="C78" s="1" t="s">
        <v>1445</v>
      </c>
      <c r="D78" s="1" t="s">
        <v>1089</v>
      </c>
      <c r="E78" s="1" t="s">
        <v>1446</v>
      </c>
      <c r="F78" s="1" t="s">
        <v>1063</v>
      </c>
      <c r="G78" s="1" t="s">
        <v>987</v>
      </c>
      <c r="H78" s="1" t="s">
        <v>964</v>
      </c>
      <c r="I78" s="1" t="s">
        <v>1447</v>
      </c>
      <c r="J78" s="1" t="s">
        <v>30</v>
      </c>
      <c r="K78" s="1" t="s">
        <v>1448</v>
      </c>
      <c r="L78" s="1" t="s">
        <v>1448</v>
      </c>
      <c r="M78" s="1" t="s">
        <v>967</v>
      </c>
      <c r="N78" s="1" t="s">
        <v>967</v>
      </c>
      <c r="O78" s="1" t="s">
        <v>968</v>
      </c>
      <c r="P78" s="1" t="s">
        <v>969</v>
      </c>
      <c r="Q78" s="1" t="s">
        <v>970</v>
      </c>
      <c r="R78" s="1" t="s">
        <v>1449</v>
      </c>
      <c r="S78" s="1" t="s">
        <v>972</v>
      </c>
      <c r="T78" s="1" t="s">
        <v>973</v>
      </c>
      <c r="U78" s="1" t="s">
        <v>920</v>
      </c>
      <c r="V78" s="1" t="s">
        <v>991</v>
      </c>
    </row>
    <row r="79" s="1" customFormat="1" spans="1:22">
      <c r="A79" s="3">
        <v>999230352746810</v>
      </c>
      <c r="B79" s="1" t="s">
        <v>1444</v>
      </c>
      <c r="C79" s="1" t="s">
        <v>1450</v>
      </c>
      <c r="D79" s="1" t="s">
        <v>1381</v>
      </c>
      <c r="E79" s="1" t="s">
        <v>1451</v>
      </c>
      <c r="F79" s="1" t="s">
        <v>1005</v>
      </c>
      <c r="G79" s="1" t="s">
        <v>1019</v>
      </c>
      <c r="H79" s="1" t="s">
        <v>964</v>
      </c>
      <c r="I79" s="1" t="s">
        <v>1452</v>
      </c>
      <c r="J79" s="1" t="s">
        <v>30</v>
      </c>
      <c r="K79" s="1" t="s">
        <v>1453</v>
      </c>
      <c r="L79" s="1" t="s">
        <v>1453</v>
      </c>
      <c r="M79" s="1" t="s">
        <v>967</v>
      </c>
      <c r="N79" s="1" t="s">
        <v>967</v>
      </c>
      <c r="O79" s="1" t="s">
        <v>968</v>
      </c>
      <c r="P79" s="1" t="s">
        <v>969</v>
      </c>
      <c r="Q79" s="1" t="s">
        <v>970</v>
      </c>
      <c r="R79" s="1" t="s">
        <v>1454</v>
      </c>
      <c r="S79" s="1" t="s">
        <v>972</v>
      </c>
      <c r="T79" s="1" t="s">
        <v>973</v>
      </c>
      <c r="U79" s="1" t="s">
        <v>920</v>
      </c>
      <c r="V79" s="1" t="s">
        <v>991</v>
      </c>
    </row>
    <row r="80" s="1" customFormat="1" spans="1:22">
      <c r="A80" s="3">
        <v>999230358840652</v>
      </c>
      <c r="B80" s="1" t="s">
        <v>1455</v>
      </c>
      <c r="C80" s="1" t="s">
        <v>1456</v>
      </c>
      <c r="D80" s="1" t="s">
        <v>1434</v>
      </c>
      <c r="E80" s="1" t="s">
        <v>1457</v>
      </c>
      <c r="F80" s="1" t="s">
        <v>996</v>
      </c>
      <c r="G80" s="1" t="s">
        <v>987</v>
      </c>
      <c r="H80" s="1" t="s">
        <v>964</v>
      </c>
      <c r="I80" s="1" t="s">
        <v>1458</v>
      </c>
      <c r="J80" s="1" t="s">
        <v>30</v>
      </c>
      <c r="K80" s="1" t="s">
        <v>1459</v>
      </c>
      <c r="L80" s="1" t="s">
        <v>1459</v>
      </c>
      <c r="M80" s="1" t="s">
        <v>967</v>
      </c>
      <c r="N80" s="1" t="s">
        <v>967</v>
      </c>
      <c r="O80" s="1" t="s">
        <v>968</v>
      </c>
      <c r="P80" s="1" t="s">
        <v>969</v>
      </c>
      <c r="Q80" s="1" t="s">
        <v>970</v>
      </c>
      <c r="R80" s="1" t="s">
        <v>1460</v>
      </c>
      <c r="S80" s="1" t="s">
        <v>972</v>
      </c>
      <c r="T80" s="1" t="s">
        <v>973</v>
      </c>
      <c r="U80" s="1" t="s">
        <v>920</v>
      </c>
      <c r="V80" s="1" t="s">
        <v>991</v>
      </c>
    </row>
    <row r="81" s="1" customFormat="1" spans="1:22">
      <c r="A81" s="3">
        <v>999230372203379</v>
      </c>
      <c r="B81" s="1" t="s">
        <v>1455</v>
      </c>
      <c r="C81" s="1" t="s">
        <v>1461</v>
      </c>
      <c r="D81" s="1" t="s">
        <v>1252</v>
      </c>
      <c r="E81" s="1" t="s">
        <v>1462</v>
      </c>
      <c r="F81" s="1" t="s">
        <v>987</v>
      </c>
      <c r="G81" s="1" t="s">
        <v>1046</v>
      </c>
      <c r="H81" s="1" t="s">
        <v>964</v>
      </c>
      <c r="I81" s="1" t="s">
        <v>1463</v>
      </c>
      <c r="J81" s="1" t="s">
        <v>30</v>
      </c>
      <c r="K81" s="1" t="s">
        <v>1464</v>
      </c>
      <c r="L81" s="1" t="s">
        <v>1464</v>
      </c>
      <c r="M81" s="1" t="s">
        <v>967</v>
      </c>
      <c r="N81" s="1" t="s">
        <v>967</v>
      </c>
      <c r="O81" s="1" t="s">
        <v>968</v>
      </c>
      <c r="P81" s="1" t="s">
        <v>969</v>
      </c>
      <c r="Q81" s="1" t="s">
        <v>970</v>
      </c>
      <c r="R81" s="1" t="s">
        <v>1465</v>
      </c>
      <c r="S81" s="1" t="s">
        <v>972</v>
      </c>
      <c r="T81" s="1" t="s">
        <v>973</v>
      </c>
      <c r="U81" s="1" t="s">
        <v>920</v>
      </c>
      <c r="V81" s="1" t="s">
        <v>991</v>
      </c>
    </row>
    <row r="82" s="1" customFormat="1" spans="1:22">
      <c r="A82" s="3">
        <v>999230374018363</v>
      </c>
      <c r="B82" s="1" t="s">
        <v>1455</v>
      </c>
      <c r="C82" s="1" t="s">
        <v>1466</v>
      </c>
      <c r="D82" s="1" t="s">
        <v>1467</v>
      </c>
      <c r="E82" s="1" t="s">
        <v>1468</v>
      </c>
      <c r="F82" s="1" t="s">
        <v>996</v>
      </c>
      <c r="G82" s="1" t="s">
        <v>963</v>
      </c>
      <c r="H82" s="1" t="s">
        <v>964</v>
      </c>
      <c r="I82" s="1" t="s">
        <v>1469</v>
      </c>
      <c r="J82" s="1" t="s">
        <v>30</v>
      </c>
      <c r="K82" s="1" t="s">
        <v>1470</v>
      </c>
      <c r="L82" s="1" t="s">
        <v>1470</v>
      </c>
      <c r="M82" s="1" t="s">
        <v>967</v>
      </c>
      <c r="N82" s="1" t="s">
        <v>967</v>
      </c>
      <c r="O82" s="1" t="s">
        <v>968</v>
      </c>
      <c r="P82" s="1" t="s">
        <v>969</v>
      </c>
      <c r="Q82" s="1" t="s">
        <v>970</v>
      </c>
      <c r="R82" s="1" t="s">
        <v>1471</v>
      </c>
      <c r="S82" s="1" t="s">
        <v>972</v>
      </c>
      <c r="T82" s="1" t="s">
        <v>973</v>
      </c>
      <c r="U82" s="1" t="s">
        <v>920</v>
      </c>
      <c r="V82" s="1" t="s">
        <v>991</v>
      </c>
    </row>
    <row r="83" s="1" customFormat="1" spans="1:22">
      <c r="A83" s="3">
        <v>999230375039933</v>
      </c>
      <c r="B83" s="1" t="s">
        <v>1472</v>
      </c>
      <c r="C83" s="1" t="s">
        <v>1473</v>
      </c>
      <c r="D83" s="1" t="s">
        <v>1381</v>
      </c>
      <c r="E83" s="1" t="s">
        <v>1474</v>
      </c>
      <c r="F83" s="1" t="s">
        <v>962</v>
      </c>
      <c r="G83" s="1" t="s">
        <v>987</v>
      </c>
      <c r="H83" s="1" t="s">
        <v>964</v>
      </c>
      <c r="I83" s="1" t="s">
        <v>1475</v>
      </c>
      <c r="J83" s="1" t="s">
        <v>30</v>
      </c>
      <c r="K83" s="1" t="s">
        <v>1476</v>
      </c>
      <c r="L83" s="1" t="s">
        <v>1476</v>
      </c>
      <c r="M83" s="1" t="s">
        <v>967</v>
      </c>
      <c r="N83" s="1" t="s">
        <v>967</v>
      </c>
      <c r="O83" s="1" t="s">
        <v>968</v>
      </c>
      <c r="P83" s="1" t="s">
        <v>969</v>
      </c>
      <c r="Q83" s="1" t="s">
        <v>970</v>
      </c>
      <c r="R83" s="1" t="s">
        <v>1477</v>
      </c>
      <c r="S83" s="1" t="s">
        <v>972</v>
      </c>
      <c r="T83" s="1" t="s">
        <v>973</v>
      </c>
      <c r="U83" s="1" t="s">
        <v>920</v>
      </c>
      <c r="V83" s="1" t="s">
        <v>991</v>
      </c>
    </row>
    <row r="84" s="1" customFormat="1" spans="1:22">
      <c r="A84" s="3">
        <v>999230375174366</v>
      </c>
      <c r="B84" s="1" t="s">
        <v>1472</v>
      </c>
      <c r="C84" s="1" t="s">
        <v>1478</v>
      </c>
      <c r="D84" s="1" t="s">
        <v>1240</v>
      </c>
      <c r="E84" s="1" t="s">
        <v>1479</v>
      </c>
      <c r="F84" s="1" t="s">
        <v>1046</v>
      </c>
      <c r="G84" s="1" t="s">
        <v>1006</v>
      </c>
      <c r="H84" s="1" t="s">
        <v>964</v>
      </c>
      <c r="I84" s="1" t="s">
        <v>1480</v>
      </c>
      <c r="J84" s="1" t="s">
        <v>30</v>
      </c>
      <c r="K84" s="1" t="s">
        <v>1481</v>
      </c>
      <c r="L84" s="1" t="s">
        <v>1481</v>
      </c>
      <c r="M84" s="1" t="s">
        <v>967</v>
      </c>
      <c r="N84" s="1" t="s">
        <v>967</v>
      </c>
      <c r="O84" s="1" t="s">
        <v>968</v>
      </c>
      <c r="P84" s="1" t="s">
        <v>969</v>
      </c>
      <c r="Q84" s="1" t="s">
        <v>970</v>
      </c>
      <c r="R84" s="1" t="s">
        <v>1482</v>
      </c>
      <c r="S84" s="1" t="s">
        <v>972</v>
      </c>
      <c r="T84" s="1" t="s">
        <v>973</v>
      </c>
      <c r="U84" s="1" t="s">
        <v>920</v>
      </c>
      <c r="V84" s="1" t="s">
        <v>991</v>
      </c>
    </row>
    <row r="85" s="1" customFormat="1" spans="1:22">
      <c r="A85" s="3">
        <v>999230386702346</v>
      </c>
      <c r="B85" s="1" t="s">
        <v>1472</v>
      </c>
      <c r="C85" s="1" t="s">
        <v>1483</v>
      </c>
      <c r="D85" s="1" t="s">
        <v>1381</v>
      </c>
      <c r="E85" s="1" t="s">
        <v>1484</v>
      </c>
      <c r="F85" s="1" t="s">
        <v>1046</v>
      </c>
      <c r="G85" s="1" t="s">
        <v>1005</v>
      </c>
      <c r="H85" s="1" t="s">
        <v>964</v>
      </c>
      <c r="I85" s="1" t="s">
        <v>1485</v>
      </c>
      <c r="J85" s="1" t="s">
        <v>30</v>
      </c>
      <c r="K85" s="1" t="s">
        <v>1486</v>
      </c>
      <c r="L85" s="1" t="s">
        <v>1486</v>
      </c>
      <c r="M85" s="1" t="s">
        <v>967</v>
      </c>
      <c r="N85" s="1" t="s">
        <v>967</v>
      </c>
      <c r="O85" s="1" t="s">
        <v>968</v>
      </c>
      <c r="P85" s="1" t="s">
        <v>969</v>
      </c>
      <c r="Q85" s="1" t="s">
        <v>970</v>
      </c>
      <c r="R85" s="1" t="s">
        <v>1487</v>
      </c>
      <c r="S85" s="1" t="s">
        <v>972</v>
      </c>
      <c r="T85" s="1" t="s">
        <v>973</v>
      </c>
      <c r="U85" s="1" t="s">
        <v>920</v>
      </c>
      <c r="V85" s="1" t="s">
        <v>991</v>
      </c>
    </row>
    <row r="86" s="1" customFormat="1" spans="1:22">
      <c r="A86" s="3">
        <v>999230391966860</v>
      </c>
      <c r="B86" s="1" t="s">
        <v>1472</v>
      </c>
      <c r="C86" s="1" t="s">
        <v>1488</v>
      </c>
      <c r="D86" s="1" t="s">
        <v>1381</v>
      </c>
      <c r="E86" s="1" t="s">
        <v>1489</v>
      </c>
      <c r="F86" s="1" t="s">
        <v>996</v>
      </c>
      <c r="G86" s="1" t="s">
        <v>987</v>
      </c>
      <c r="H86" s="1" t="s">
        <v>964</v>
      </c>
      <c r="I86" s="1" t="s">
        <v>1490</v>
      </c>
      <c r="J86" s="1" t="s">
        <v>30</v>
      </c>
      <c r="K86" s="1" t="s">
        <v>1491</v>
      </c>
      <c r="L86" s="1" t="s">
        <v>1491</v>
      </c>
      <c r="M86" s="1" t="s">
        <v>967</v>
      </c>
      <c r="N86" s="1" t="s">
        <v>967</v>
      </c>
      <c r="O86" s="1" t="s">
        <v>968</v>
      </c>
      <c r="P86" s="1" t="s">
        <v>969</v>
      </c>
      <c r="Q86" s="1" t="s">
        <v>970</v>
      </c>
      <c r="R86" s="1" t="s">
        <v>1492</v>
      </c>
      <c r="S86" s="1" t="s">
        <v>972</v>
      </c>
      <c r="T86" s="1" t="s">
        <v>973</v>
      </c>
      <c r="U86" s="1" t="s">
        <v>920</v>
      </c>
      <c r="V86" s="1" t="s">
        <v>991</v>
      </c>
    </row>
    <row r="87" s="1" customFormat="1" spans="1:22">
      <c r="A87" s="3">
        <v>999230398685513</v>
      </c>
      <c r="B87" s="1" t="s">
        <v>1472</v>
      </c>
      <c r="C87" s="1" t="s">
        <v>1493</v>
      </c>
      <c r="D87" s="1" t="s">
        <v>1102</v>
      </c>
      <c r="E87" s="1" t="s">
        <v>1494</v>
      </c>
      <c r="F87" s="1" t="s">
        <v>962</v>
      </c>
      <c r="G87" s="1" t="s">
        <v>1005</v>
      </c>
      <c r="H87" s="1" t="s">
        <v>964</v>
      </c>
      <c r="I87" s="1" t="s">
        <v>1495</v>
      </c>
      <c r="J87" s="1" t="s">
        <v>30</v>
      </c>
      <c r="K87" s="1" t="s">
        <v>1496</v>
      </c>
      <c r="L87" s="1" t="s">
        <v>1496</v>
      </c>
      <c r="M87" s="1" t="s">
        <v>967</v>
      </c>
      <c r="N87" s="1" t="s">
        <v>967</v>
      </c>
      <c r="O87" s="1" t="s">
        <v>968</v>
      </c>
      <c r="P87" s="1" t="s">
        <v>969</v>
      </c>
      <c r="Q87" s="1" t="s">
        <v>970</v>
      </c>
      <c r="R87" s="1" t="s">
        <v>1497</v>
      </c>
      <c r="S87" s="1" t="s">
        <v>972</v>
      </c>
      <c r="T87" s="1" t="s">
        <v>973</v>
      </c>
      <c r="U87" s="1" t="s">
        <v>920</v>
      </c>
      <c r="V87" s="1" t="s">
        <v>1000</v>
      </c>
    </row>
    <row r="88" s="1" customFormat="1" spans="1:22">
      <c r="A88" s="3">
        <v>999230404255901</v>
      </c>
      <c r="B88" s="1" t="s">
        <v>979</v>
      </c>
      <c r="C88" s="1" t="s">
        <v>1498</v>
      </c>
      <c r="D88" s="1" t="s">
        <v>1240</v>
      </c>
      <c r="E88" s="1" t="s">
        <v>1499</v>
      </c>
      <c r="F88" s="1" t="s">
        <v>1191</v>
      </c>
      <c r="G88" s="1" t="s">
        <v>962</v>
      </c>
      <c r="H88" s="1" t="s">
        <v>964</v>
      </c>
      <c r="I88" s="1" t="s">
        <v>1500</v>
      </c>
      <c r="J88" s="1" t="s">
        <v>30</v>
      </c>
      <c r="K88" s="1" t="s">
        <v>1501</v>
      </c>
      <c r="L88" s="1" t="s">
        <v>1501</v>
      </c>
      <c r="M88" s="1" t="s">
        <v>967</v>
      </c>
      <c r="N88" s="1" t="s">
        <v>967</v>
      </c>
      <c r="O88" s="1" t="s">
        <v>968</v>
      </c>
      <c r="P88" s="1" t="s">
        <v>969</v>
      </c>
      <c r="Q88" s="1" t="s">
        <v>970</v>
      </c>
      <c r="R88" s="1" t="s">
        <v>1502</v>
      </c>
      <c r="S88" s="1" t="s">
        <v>972</v>
      </c>
      <c r="T88" s="1" t="s">
        <v>973</v>
      </c>
      <c r="U88" s="1" t="s">
        <v>920</v>
      </c>
      <c r="V88" s="1" t="s">
        <v>991</v>
      </c>
    </row>
    <row r="89" s="1" customFormat="1" spans="1:22">
      <c r="A89" s="3">
        <v>999230410488792</v>
      </c>
      <c r="B89" s="1" t="s">
        <v>979</v>
      </c>
      <c r="C89" s="1" t="s">
        <v>1503</v>
      </c>
      <c r="D89" s="1" t="s">
        <v>1252</v>
      </c>
      <c r="E89" s="1" t="s">
        <v>1504</v>
      </c>
      <c r="F89" s="1" t="s">
        <v>987</v>
      </c>
      <c r="G89" s="1" t="s">
        <v>1046</v>
      </c>
      <c r="H89" s="1" t="s">
        <v>964</v>
      </c>
      <c r="I89" s="1" t="s">
        <v>1505</v>
      </c>
      <c r="J89" s="1" t="s">
        <v>30</v>
      </c>
      <c r="K89" s="1" t="s">
        <v>1506</v>
      </c>
      <c r="L89" s="1" t="s">
        <v>1506</v>
      </c>
      <c r="M89" s="1" t="s">
        <v>967</v>
      </c>
      <c r="N89" s="1" t="s">
        <v>967</v>
      </c>
      <c r="O89" s="1" t="s">
        <v>968</v>
      </c>
      <c r="P89" s="1" t="s">
        <v>969</v>
      </c>
      <c r="Q89" s="1" t="s">
        <v>970</v>
      </c>
      <c r="R89" s="1" t="s">
        <v>1507</v>
      </c>
      <c r="S89" s="1" t="s">
        <v>972</v>
      </c>
      <c r="T89" s="1" t="s">
        <v>973</v>
      </c>
      <c r="U89" s="1" t="s">
        <v>920</v>
      </c>
      <c r="V89" s="1" t="s">
        <v>991</v>
      </c>
    </row>
    <row r="90" s="1" customFormat="1" spans="1:22">
      <c r="A90" s="3">
        <v>999230414612964</v>
      </c>
      <c r="B90" s="1" t="s">
        <v>979</v>
      </c>
      <c r="C90" s="1" t="s">
        <v>1508</v>
      </c>
      <c r="D90" s="1" t="s">
        <v>1509</v>
      </c>
      <c r="E90" s="1" t="s">
        <v>1510</v>
      </c>
      <c r="F90" s="1" t="s">
        <v>963</v>
      </c>
      <c r="G90" s="1" t="s">
        <v>1019</v>
      </c>
      <c r="H90" s="1" t="s">
        <v>964</v>
      </c>
      <c r="I90" s="1" t="s">
        <v>1511</v>
      </c>
      <c r="J90" s="1" t="s">
        <v>30</v>
      </c>
      <c r="K90" s="1" t="s">
        <v>1512</v>
      </c>
      <c r="L90" s="1" t="s">
        <v>1512</v>
      </c>
      <c r="M90" s="1" t="s">
        <v>967</v>
      </c>
      <c r="N90" s="1" t="s">
        <v>967</v>
      </c>
      <c r="O90" s="1" t="s">
        <v>968</v>
      </c>
      <c r="P90" s="1" t="s">
        <v>969</v>
      </c>
      <c r="Q90" s="1" t="s">
        <v>970</v>
      </c>
      <c r="R90" s="1" t="s">
        <v>1513</v>
      </c>
      <c r="S90" s="1" t="s">
        <v>972</v>
      </c>
      <c r="T90" s="1" t="s">
        <v>973</v>
      </c>
      <c r="U90" s="1" t="s">
        <v>920</v>
      </c>
      <c r="V90" s="1" t="s">
        <v>1050</v>
      </c>
    </row>
    <row r="91" s="1" customFormat="1" spans="1:22">
      <c r="A91" s="3">
        <v>999230416038327</v>
      </c>
      <c r="B91" s="1" t="s">
        <v>1514</v>
      </c>
      <c r="C91" s="1" t="s">
        <v>1515</v>
      </c>
      <c r="D91" s="1" t="s">
        <v>1240</v>
      </c>
      <c r="E91" s="1" t="s">
        <v>1516</v>
      </c>
      <c r="F91" s="1" t="s">
        <v>996</v>
      </c>
      <c r="G91" s="1" t="s">
        <v>962</v>
      </c>
      <c r="H91" s="1" t="s">
        <v>964</v>
      </c>
      <c r="I91" s="1" t="s">
        <v>1517</v>
      </c>
      <c r="J91" s="1" t="s">
        <v>30</v>
      </c>
      <c r="K91" s="1" t="s">
        <v>1518</v>
      </c>
      <c r="L91" s="1" t="s">
        <v>1518</v>
      </c>
      <c r="M91" s="1" t="s">
        <v>967</v>
      </c>
      <c r="N91" s="1" t="s">
        <v>967</v>
      </c>
      <c r="O91" s="1" t="s">
        <v>968</v>
      </c>
      <c r="P91" s="1" t="s">
        <v>969</v>
      </c>
      <c r="Q91" s="1" t="s">
        <v>970</v>
      </c>
      <c r="R91" s="1" t="s">
        <v>1519</v>
      </c>
      <c r="S91" s="1" t="s">
        <v>972</v>
      </c>
      <c r="T91" s="1" t="s">
        <v>973</v>
      </c>
      <c r="U91" s="1" t="s">
        <v>920</v>
      </c>
      <c r="V91" s="1" t="s">
        <v>991</v>
      </c>
    </row>
    <row r="92" s="1" customFormat="1" spans="1:22">
      <c r="A92" s="3">
        <v>999230416819689</v>
      </c>
      <c r="B92" s="1" t="s">
        <v>1514</v>
      </c>
      <c r="C92" s="1" t="s">
        <v>1520</v>
      </c>
      <c r="D92" s="1" t="s">
        <v>1521</v>
      </c>
      <c r="E92" s="1" t="s">
        <v>1522</v>
      </c>
      <c r="F92" s="1" t="s">
        <v>1127</v>
      </c>
      <c r="G92" s="1" t="s">
        <v>962</v>
      </c>
      <c r="H92" s="1" t="s">
        <v>964</v>
      </c>
      <c r="I92" s="1" t="s">
        <v>1523</v>
      </c>
      <c r="J92" s="1" t="s">
        <v>30</v>
      </c>
      <c r="K92" s="1" t="s">
        <v>1524</v>
      </c>
      <c r="L92" s="1" t="s">
        <v>1524</v>
      </c>
      <c r="M92" s="1" t="s">
        <v>967</v>
      </c>
      <c r="N92" s="1" t="s">
        <v>967</v>
      </c>
      <c r="O92" s="1" t="s">
        <v>968</v>
      </c>
      <c r="P92" s="1" t="s">
        <v>969</v>
      </c>
      <c r="Q92" s="1" t="s">
        <v>970</v>
      </c>
      <c r="R92" s="1" t="s">
        <v>1525</v>
      </c>
      <c r="S92" s="1" t="s">
        <v>972</v>
      </c>
      <c r="T92" s="1" t="s">
        <v>973</v>
      </c>
      <c r="U92" s="1" t="s">
        <v>920</v>
      </c>
      <c r="V92" s="1" t="s">
        <v>991</v>
      </c>
    </row>
    <row r="93" s="1" customFormat="1" spans="1:22">
      <c r="A93" s="3">
        <v>999230419233306</v>
      </c>
      <c r="B93" s="1" t="s">
        <v>1514</v>
      </c>
      <c r="C93" s="1" t="s">
        <v>1526</v>
      </c>
      <c r="D93" s="1" t="s">
        <v>1240</v>
      </c>
      <c r="E93" s="1" t="s">
        <v>1527</v>
      </c>
      <c r="F93" s="1" t="s">
        <v>1191</v>
      </c>
      <c r="G93" s="1" t="s">
        <v>962</v>
      </c>
      <c r="H93" s="1" t="s">
        <v>964</v>
      </c>
      <c r="I93" s="1" t="s">
        <v>1528</v>
      </c>
      <c r="J93" s="1" t="s">
        <v>30</v>
      </c>
      <c r="K93" s="1" t="s">
        <v>1529</v>
      </c>
      <c r="L93" s="1" t="s">
        <v>1529</v>
      </c>
      <c r="M93" s="1" t="s">
        <v>967</v>
      </c>
      <c r="N93" s="1" t="s">
        <v>967</v>
      </c>
      <c r="O93" s="1" t="s">
        <v>968</v>
      </c>
      <c r="P93" s="1" t="s">
        <v>969</v>
      </c>
      <c r="Q93" s="1" t="s">
        <v>970</v>
      </c>
      <c r="R93" s="1" t="s">
        <v>1530</v>
      </c>
      <c r="S93" s="1" t="s">
        <v>972</v>
      </c>
      <c r="T93" s="1" t="s">
        <v>973</v>
      </c>
      <c r="U93" s="1" t="s">
        <v>920</v>
      </c>
      <c r="V93" s="1" t="s">
        <v>991</v>
      </c>
    </row>
    <row r="94" s="1" customFormat="1" spans="1:22">
      <c r="A94" s="3">
        <v>30429720902</v>
      </c>
      <c r="B94" s="1" t="s">
        <v>1531</v>
      </c>
      <c r="C94" s="1" t="s">
        <v>1532</v>
      </c>
      <c r="D94" s="1" t="s">
        <v>1434</v>
      </c>
      <c r="E94" s="1" t="s">
        <v>1533</v>
      </c>
      <c r="F94" s="1" t="s">
        <v>996</v>
      </c>
      <c r="G94" s="1" t="s">
        <v>987</v>
      </c>
      <c r="H94" s="1" t="s">
        <v>964</v>
      </c>
      <c r="I94" s="1" t="s">
        <v>1534</v>
      </c>
      <c r="J94" s="1" t="s">
        <v>30</v>
      </c>
      <c r="K94" s="1" t="s">
        <v>1535</v>
      </c>
      <c r="L94" s="1" t="s">
        <v>1535</v>
      </c>
      <c r="M94" s="1" t="s">
        <v>967</v>
      </c>
      <c r="N94" s="1" t="s">
        <v>967</v>
      </c>
      <c r="O94" s="1" t="s">
        <v>968</v>
      </c>
      <c r="P94" s="1" t="s">
        <v>969</v>
      </c>
      <c r="Q94" s="1" t="s">
        <v>970</v>
      </c>
      <c r="R94" s="1" t="s">
        <v>1536</v>
      </c>
      <c r="S94" s="1" t="s">
        <v>972</v>
      </c>
      <c r="T94" s="1" t="s">
        <v>973</v>
      </c>
      <c r="U94" s="1" t="s">
        <v>920</v>
      </c>
      <c r="V94" s="1" t="s">
        <v>991</v>
      </c>
    </row>
    <row r="95" s="1" customFormat="1" spans="1:22">
      <c r="A95" s="1" t="s">
        <v>1537</v>
      </c>
      <c r="B95" s="1" t="s">
        <v>1531</v>
      </c>
      <c r="C95" s="1" t="s">
        <v>1538</v>
      </c>
      <c r="D95" s="1" t="s">
        <v>1539</v>
      </c>
      <c r="E95" s="1" t="s">
        <v>1540</v>
      </c>
      <c r="F95" s="1" t="s">
        <v>1063</v>
      </c>
      <c r="G95" s="1" t="s">
        <v>996</v>
      </c>
      <c r="H95" s="1" t="s">
        <v>964</v>
      </c>
      <c r="I95" s="1" t="s">
        <v>968</v>
      </c>
      <c r="J95" s="1" t="s">
        <v>30</v>
      </c>
      <c r="K95" s="1" t="s">
        <v>968</v>
      </c>
      <c r="L95" s="1" t="s">
        <v>968</v>
      </c>
      <c r="M95" s="1" t="s">
        <v>967</v>
      </c>
      <c r="N95" s="1" t="s">
        <v>967</v>
      </c>
      <c r="O95" s="1" t="s">
        <v>968</v>
      </c>
      <c r="P95" s="1" t="s">
        <v>969</v>
      </c>
      <c r="Q95" s="1" t="s">
        <v>970</v>
      </c>
      <c r="R95" s="1" t="s">
        <v>1541</v>
      </c>
      <c r="S95" s="1" t="s">
        <v>972</v>
      </c>
      <c r="T95" s="1" t="s">
        <v>973</v>
      </c>
      <c r="U95" s="1" t="s">
        <v>920</v>
      </c>
      <c r="V95" s="1" t="s">
        <v>991</v>
      </c>
    </row>
    <row r="96" s="1" customFormat="1" spans="1:22">
      <c r="A96" s="3">
        <v>999230432865457</v>
      </c>
      <c r="B96" s="1" t="s">
        <v>1531</v>
      </c>
      <c r="C96" s="1" t="s">
        <v>1542</v>
      </c>
      <c r="D96" s="1" t="s">
        <v>1240</v>
      </c>
      <c r="E96" s="1" t="s">
        <v>1543</v>
      </c>
      <c r="F96" s="1" t="s">
        <v>1063</v>
      </c>
      <c r="G96" s="1" t="s">
        <v>962</v>
      </c>
      <c r="H96" s="1" t="s">
        <v>964</v>
      </c>
      <c r="I96" s="1" t="s">
        <v>1544</v>
      </c>
      <c r="J96" s="1" t="s">
        <v>30</v>
      </c>
      <c r="K96" s="1" t="s">
        <v>1545</v>
      </c>
      <c r="L96" s="1" t="s">
        <v>1545</v>
      </c>
      <c r="M96" s="1" t="s">
        <v>967</v>
      </c>
      <c r="N96" s="1" t="s">
        <v>967</v>
      </c>
      <c r="O96" s="1" t="s">
        <v>968</v>
      </c>
      <c r="P96" s="1" t="s">
        <v>969</v>
      </c>
      <c r="Q96" s="1" t="s">
        <v>970</v>
      </c>
      <c r="R96" s="1" t="s">
        <v>1546</v>
      </c>
      <c r="S96" s="1" t="s">
        <v>972</v>
      </c>
      <c r="T96" s="1" t="s">
        <v>973</v>
      </c>
      <c r="U96" s="1" t="s">
        <v>920</v>
      </c>
      <c r="V96" s="1" t="s">
        <v>991</v>
      </c>
    </row>
    <row r="97" s="1" customFormat="1" spans="1:22">
      <c r="A97" s="3">
        <v>30433904459</v>
      </c>
      <c r="B97" s="1" t="s">
        <v>1531</v>
      </c>
      <c r="C97" s="1" t="s">
        <v>1547</v>
      </c>
      <c r="D97" s="1" t="s">
        <v>1548</v>
      </c>
      <c r="E97" s="1" t="s">
        <v>1549</v>
      </c>
      <c r="F97" s="1" t="s">
        <v>996</v>
      </c>
      <c r="G97" s="1" t="s">
        <v>987</v>
      </c>
      <c r="H97" s="1" t="s">
        <v>964</v>
      </c>
      <c r="I97" s="1" t="s">
        <v>1550</v>
      </c>
      <c r="J97" s="1" t="s">
        <v>30</v>
      </c>
      <c r="K97" s="1" t="s">
        <v>1551</v>
      </c>
      <c r="L97" s="1" t="s">
        <v>1551</v>
      </c>
      <c r="M97" s="1" t="s">
        <v>967</v>
      </c>
      <c r="N97" s="1" t="s">
        <v>967</v>
      </c>
      <c r="O97" s="1" t="s">
        <v>968</v>
      </c>
      <c r="P97" s="1" t="s">
        <v>969</v>
      </c>
      <c r="Q97" s="1" t="s">
        <v>970</v>
      </c>
      <c r="R97" s="1" t="s">
        <v>1552</v>
      </c>
      <c r="S97" s="1" t="s">
        <v>972</v>
      </c>
      <c r="T97" s="1" t="s">
        <v>973</v>
      </c>
      <c r="U97" s="1" t="s">
        <v>920</v>
      </c>
      <c r="V97" s="1" t="s">
        <v>991</v>
      </c>
    </row>
    <row r="98" s="1" customFormat="1" spans="1:22">
      <c r="A98" s="3">
        <v>999230434684685</v>
      </c>
      <c r="B98" s="1" t="s">
        <v>1531</v>
      </c>
      <c r="C98" s="1" t="s">
        <v>1553</v>
      </c>
      <c r="D98" s="1" t="s">
        <v>1240</v>
      </c>
      <c r="E98" s="1" t="s">
        <v>1554</v>
      </c>
      <c r="F98" s="1" t="s">
        <v>1063</v>
      </c>
      <c r="G98" s="1" t="s">
        <v>962</v>
      </c>
      <c r="H98" s="1" t="s">
        <v>964</v>
      </c>
      <c r="I98" s="1" t="s">
        <v>1555</v>
      </c>
      <c r="J98" s="1" t="s">
        <v>30</v>
      </c>
      <c r="K98" s="1" t="s">
        <v>1556</v>
      </c>
      <c r="L98" s="1" t="s">
        <v>1556</v>
      </c>
      <c r="M98" s="1" t="s">
        <v>967</v>
      </c>
      <c r="N98" s="1" t="s">
        <v>967</v>
      </c>
      <c r="O98" s="1" t="s">
        <v>968</v>
      </c>
      <c r="P98" s="1" t="s">
        <v>969</v>
      </c>
      <c r="Q98" s="1" t="s">
        <v>970</v>
      </c>
      <c r="R98" s="1" t="s">
        <v>1557</v>
      </c>
      <c r="S98" s="1" t="s">
        <v>972</v>
      </c>
      <c r="T98" s="1" t="s">
        <v>973</v>
      </c>
      <c r="U98" s="1" t="s">
        <v>920</v>
      </c>
      <c r="V98" s="1" t="s">
        <v>991</v>
      </c>
    </row>
    <row r="99" s="1" customFormat="1" spans="1:22">
      <c r="A99" s="3">
        <v>999230435601320</v>
      </c>
      <c r="B99" s="1" t="s">
        <v>1531</v>
      </c>
      <c r="C99" s="1" t="s">
        <v>1558</v>
      </c>
      <c r="D99" s="1" t="s">
        <v>1559</v>
      </c>
      <c r="E99" s="1" t="s">
        <v>1560</v>
      </c>
      <c r="F99" s="1" t="s">
        <v>987</v>
      </c>
      <c r="G99" s="1" t="s">
        <v>963</v>
      </c>
      <c r="H99" s="1" t="s">
        <v>964</v>
      </c>
      <c r="I99" s="1" t="s">
        <v>1561</v>
      </c>
      <c r="J99" s="1" t="s">
        <v>30</v>
      </c>
      <c r="K99" s="1" t="s">
        <v>1562</v>
      </c>
      <c r="L99" s="1" t="s">
        <v>1562</v>
      </c>
      <c r="M99" s="1" t="s">
        <v>967</v>
      </c>
      <c r="N99" s="1" t="s">
        <v>967</v>
      </c>
      <c r="O99" s="1" t="s">
        <v>968</v>
      </c>
      <c r="P99" s="1" t="s">
        <v>969</v>
      </c>
      <c r="Q99" s="1" t="s">
        <v>970</v>
      </c>
      <c r="R99" s="1" t="s">
        <v>1563</v>
      </c>
      <c r="S99" s="1" t="s">
        <v>972</v>
      </c>
      <c r="T99" s="1" t="s">
        <v>973</v>
      </c>
      <c r="U99" s="1" t="s">
        <v>920</v>
      </c>
      <c r="V99" s="1" t="s">
        <v>1150</v>
      </c>
    </row>
    <row r="100" s="1" customFormat="1" spans="1:22">
      <c r="A100" s="3">
        <v>999230439099756</v>
      </c>
      <c r="B100" s="1" t="s">
        <v>1531</v>
      </c>
      <c r="C100" s="1" t="s">
        <v>1564</v>
      </c>
      <c r="D100" s="1" t="s">
        <v>1565</v>
      </c>
      <c r="E100" s="1" t="s">
        <v>1566</v>
      </c>
      <c r="F100" s="1" t="s">
        <v>996</v>
      </c>
      <c r="G100" s="1" t="s">
        <v>1046</v>
      </c>
      <c r="H100" s="1" t="s">
        <v>964</v>
      </c>
      <c r="I100" s="1" t="s">
        <v>1567</v>
      </c>
      <c r="J100" s="1" t="s">
        <v>30</v>
      </c>
      <c r="K100" s="1" t="s">
        <v>1568</v>
      </c>
      <c r="L100" s="1" t="s">
        <v>1568</v>
      </c>
      <c r="M100" s="1" t="s">
        <v>967</v>
      </c>
      <c r="N100" s="1" t="s">
        <v>967</v>
      </c>
      <c r="O100" s="1" t="s">
        <v>968</v>
      </c>
      <c r="P100" s="1" t="s">
        <v>969</v>
      </c>
      <c r="Q100" s="1" t="s">
        <v>970</v>
      </c>
      <c r="R100" s="1" t="s">
        <v>1569</v>
      </c>
      <c r="S100" s="1" t="s">
        <v>972</v>
      </c>
      <c r="T100" s="1" t="s">
        <v>973</v>
      </c>
      <c r="U100" s="1" t="s">
        <v>920</v>
      </c>
      <c r="V100" s="1" t="s">
        <v>991</v>
      </c>
    </row>
    <row r="101" s="1" customFormat="1" spans="1:22">
      <c r="A101" s="3">
        <v>999230440010160</v>
      </c>
      <c r="B101" s="1" t="s">
        <v>1531</v>
      </c>
      <c r="C101" s="1" t="s">
        <v>1570</v>
      </c>
      <c r="D101" s="1" t="s">
        <v>1434</v>
      </c>
      <c r="E101" s="1" t="s">
        <v>1571</v>
      </c>
      <c r="F101" s="1" t="s">
        <v>1063</v>
      </c>
      <c r="G101" s="1" t="s">
        <v>963</v>
      </c>
      <c r="H101" s="1" t="s">
        <v>964</v>
      </c>
      <c r="I101" s="1" t="s">
        <v>1572</v>
      </c>
      <c r="J101" s="1" t="s">
        <v>30</v>
      </c>
      <c r="K101" s="1" t="s">
        <v>1573</v>
      </c>
      <c r="L101" s="1" t="s">
        <v>1573</v>
      </c>
      <c r="M101" s="1" t="s">
        <v>967</v>
      </c>
      <c r="N101" s="1" t="s">
        <v>967</v>
      </c>
      <c r="O101" s="1" t="s">
        <v>968</v>
      </c>
      <c r="P101" s="1" t="s">
        <v>969</v>
      </c>
      <c r="Q101" s="1" t="s">
        <v>970</v>
      </c>
      <c r="R101" s="1" t="s">
        <v>1574</v>
      </c>
      <c r="S101" s="1" t="s">
        <v>972</v>
      </c>
      <c r="T101" s="1" t="s">
        <v>973</v>
      </c>
      <c r="U101" s="1" t="s">
        <v>920</v>
      </c>
      <c r="V101" s="1" t="s">
        <v>991</v>
      </c>
    </row>
    <row r="102" s="1" customFormat="1" spans="1:22">
      <c r="A102" s="3">
        <v>999230442093513</v>
      </c>
      <c r="B102" s="1" t="s">
        <v>1531</v>
      </c>
      <c r="C102" s="1" t="s">
        <v>1575</v>
      </c>
      <c r="D102" s="1" t="s">
        <v>1559</v>
      </c>
      <c r="E102" s="1" t="s">
        <v>1576</v>
      </c>
      <c r="F102" s="1" t="s">
        <v>987</v>
      </c>
      <c r="G102" s="1" t="s">
        <v>1046</v>
      </c>
      <c r="H102" s="1" t="s">
        <v>964</v>
      </c>
      <c r="I102" s="1" t="s">
        <v>1577</v>
      </c>
      <c r="J102" s="1" t="s">
        <v>30</v>
      </c>
      <c r="K102" s="1" t="s">
        <v>1578</v>
      </c>
      <c r="L102" s="1" t="s">
        <v>1578</v>
      </c>
      <c r="M102" s="1" t="s">
        <v>967</v>
      </c>
      <c r="N102" s="1" t="s">
        <v>967</v>
      </c>
      <c r="O102" s="1" t="s">
        <v>968</v>
      </c>
      <c r="P102" s="1" t="s">
        <v>969</v>
      </c>
      <c r="Q102" s="1" t="s">
        <v>970</v>
      </c>
      <c r="R102" s="1" t="s">
        <v>1579</v>
      </c>
      <c r="S102" s="1" t="s">
        <v>972</v>
      </c>
      <c r="T102" s="1" t="s">
        <v>973</v>
      </c>
      <c r="U102" s="1" t="s">
        <v>920</v>
      </c>
      <c r="V102" s="1" t="s">
        <v>1150</v>
      </c>
    </row>
    <row r="103" s="1" customFormat="1" spans="1:22">
      <c r="A103" s="3">
        <v>999230442763677</v>
      </c>
      <c r="B103" s="1" t="s">
        <v>1580</v>
      </c>
      <c r="C103" s="1" t="s">
        <v>1581</v>
      </c>
      <c r="D103" s="1" t="s">
        <v>1381</v>
      </c>
      <c r="E103" s="1" t="s">
        <v>1582</v>
      </c>
      <c r="F103" s="1" t="s">
        <v>1046</v>
      </c>
      <c r="G103" s="1" t="s">
        <v>1005</v>
      </c>
      <c r="H103" s="1" t="s">
        <v>964</v>
      </c>
      <c r="I103" s="1" t="s">
        <v>1583</v>
      </c>
      <c r="J103" s="1" t="s">
        <v>30</v>
      </c>
      <c r="K103" s="1" t="s">
        <v>1584</v>
      </c>
      <c r="L103" s="1" t="s">
        <v>1584</v>
      </c>
      <c r="M103" s="1" t="s">
        <v>967</v>
      </c>
      <c r="N103" s="1" t="s">
        <v>967</v>
      </c>
      <c r="O103" s="1" t="s">
        <v>968</v>
      </c>
      <c r="P103" s="1" t="s">
        <v>969</v>
      </c>
      <c r="Q103" s="1" t="s">
        <v>970</v>
      </c>
      <c r="R103" s="1" t="s">
        <v>1585</v>
      </c>
      <c r="S103" s="1" t="s">
        <v>972</v>
      </c>
      <c r="T103" s="1" t="s">
        <v>973</v>
      </c>
      <c r="U103" s="1" t="s">
        <v>920</v>
      </c>
      <c r="V103" s="1" t="s">
        <v>991</v>
      </c>
    </row>
    <row r="104" s="1" customFormat="1" spans="1:22">
      <c r="A104" s="3">
        <v>999230443636123</v>
      </c>
      <c r="B104" s="1" t="s">
        <v>1580</v>
      </c>
      <c r="C104" s="1" t="s">
        <v>1586</v>
      </c>
      <c r="D104" s="1" t="s">
        <v>1521</v>
      </c>
      <c r="E104" s="1" t="s">
        <v>1587</v>
      </c>
      <c r="F104" s="1" t="s">
        <v>996</v>
      </c>
      <c r="G104" s="1" t="s">
        <v>987</v>
      </c>
      <c r="H104" s="1" t="s">
        <v>964</v>
      </c>
      <c r="I104" s="1" t="s">
        <v>1588</v>
      </c>
      <c r="J104" s="1" t="s">
        <v>30</v>
      </c>
      <c r="K104" s="1" t="s">
        <v>1589</v>
      </c>
      <c r="L104" s="1" t="s">
        <v>1589</v>
      </c>
      <c r="M104" s="1" t="s">
        <v>967</v>
      </c>
      <c r="N104" s="1" t="s">
        <v>967</v>
      </c>
      <c r="O104" s="1" t="s">
        <v>968</v>
      </c>
      <c r="P104" s="1" t="s">
        <v>969</v>
      </c>
      <c r="Q104" s="1" t="s">
        <v>970</v>
      </c>
      <c r="R104" s="1" t="s">
        <v>1590</v>
      </c>
      <c r="S104" s="1" t="s">
        <v>972</v>
      </c>
      <c r="T104" s="1" t="s">
        <v>973</v>
      </c>
      <c r="U104" s="1" t="s">
        <v>920</v>
      </c>
      <c r="V104" s="1" t="s">
        <v>991</v>
      </c>
    </row>
    <row r="105" s="1" customFormat="1" spans="1:22">
      <c r="A105" s="3">
        <v>999230446243093</v>
      </c>
      <c r="B105" s="1" t="s">
        <v>1580</v>
      </c>
      <c r="C105" s="1" t="s">
        <v>1591</v>
      </c>
      <c r="D105" s="1" t="s">
        <v>1592</v>
      </c>
      <c r="E105" s="1" t="s">
        <v>1593</v>
      </c>
      <c r="F105" s="1" t="s">
        <v>1191</v>
      </c>
      <c r="G105" s="1" t="s">
        <v>962</v>
      </c>
      <c r="H105" s="1" t="s">
        <v>964</v>
      </c>
      <c r="I105" s="1" t="s">
        <v>1594</v>
      </c>
      <c r="J105" s="1" t="s">
        <v>30</v>
      </c>
      <c r="K105" s="1" t="s">
        <v>1595</v>
      </c>
      <c r="L105" s="1" t="s">
        <v>1595</v>
      </c>
      <c r="M105" s="1" t="s">
        <v>967</v>
      </c>
      <c r="N105" s="1" t="s">
        <v>967</v>
      </c>
      <c r="O105" s="1" t="s">
        <v>968</v>
      </c>
      <c r="P105" s="1" t="s">
        <v>969</v>
      </c>
      <c r="Q105" s="1" t="s">
        <v>970</v>
      </c>
      <c r="R105" s="1" t="s">
        <v>1596</v>
      </c>
      <c r="S105" s="1" t="s">
        <v>972</v>
      </c>
      <c r="T105" s="1" t="s">
        <v>973</v>
      </c>
      <c r="U105" s="1" t="s">
        <v>920</v>
      </c>
      <c r="V105" s="1" t="s">
        <v>1597</v>
      </c>
    </row>
    <row r="106" s="1" customFormat="1" spans="1:22">
      <c r="A106" s="3">
        <v>999230448543277</v>
      </c>
      <c r="B106" s="1" t="s">
        <v>1580</v>
      </c>
      <c r="C106" s="1" t="s">
        <v>1598</v>
      </c>
      <c r="D106" s="1" t="s">
        <v>1467</v>
      </c>
      <c r="E106" s="1" t="s">
        <v>1599</v>
      </c>
      <c r="F106" s="1" t="s">
        <v>962</v>
      </c>
      <c r="G106" s="1" t="s">
        <v>963</v>
      </c>
      <c r="H106" s="1" t="s">
        <v>964</v>
      </c>
      <c r="I106" s="1" t="s">
        <v>1600</v>
      </c>
      <c r="J106" s="1" t="s">
        <v>30</v>
      </c>
      <c r="K106" s="1" t="s">
        <v>1601</v>
      </c>
      <c r="L106" s="1" t="s">
        <v>1601</v>
      </c>
      <c r="M106" s="1" t="s">
        <v>967</v>
      </c>
      <c r="N106" s="1" t="s">
        <v>967</v>
      </c>
      <c r="O106" s="1" t="s">
        <v>968</v>
      </c>
      <c r="P106" s="1" t="s">
        <v>969</v>
      </c>
      <c r="Q106" s="1" t="s">
        <v>970</v>
      </c>
      <c r="R106" s="1" t="s">
        <v>1602</v>
      </c>
      <c r="S106" s="1" t="s">
        <v>972</v>
      </c>
      <c r="T106" s="1" t="s">
        <v>973</v>
      </c>
      <c r="U106" s="1" t="s">
        <v>920</v>
      </c>
      <c r="V106" s="1" t="s">
        <v>991</v>
      </c>
    </row>
    <row r="107" s="1" customFormat="1" spans="1:22">
      <c r="A107" s="3">
        <v>999230458321748</v>
      </c>
      <c r="B107" s="1" t="s">
        <v>1201</v>
      </c>
      <c r="C107" s="1" t="s">
        <v>1603</v>
      </c>
      <c r="D107" s="1" t="s">
        <v>1329</v>
      </c>
      <c r="E107" s="1" t="s">
        <v>1604</v>
      </c>
      <c r="F107" s="1" t="s">
        <v>963</v>
      </c>
      <c r="G107" s="1" t="s">
        <v>1005</v>
      </c>
      <c r="H107" s="1" t="s">
        <v>964</v>
      </c>
      <c r="I107" s="1" t="s">
        <v>1605</v>
      </c>
      <c r="J107" s="1" t="s">
        <v>30</v>
      </c>
      <c r="K107" s="1" t="s">
        <v>1606</v>
      </c>
      <c r="L107" s="1" t="s">
        <v>1606</v>
      </c>
      <c r="M107" s="1" t="s">
        <v>967</v>
      </c>
      <c r="N107" s="1" t="s">
        <v>967</v>
      </c>
      <c r="O107" s="1" t="s">
        <v>968</v>
      </c>
      <c r="P107" s="1" t="s">
        <v>969</v>
      </c>
      <c r="Q107" s="1" t="s">
        <v>970</v>
      </c>
      <c r="R107" s="1" t="s">
        <v>1607</v>
      </c>
      <c r="S107" s="1" t="s">
        <v>972</v>
      </c>
      <c r="T107" s="1" t="s">
        <v>973</v>
      </c>
      <c r="U107" s="1" t="s">
        <v>920</v>
      </c>
      <c r="V107" s="1" t="s">
        <v>991</v>
      </c>
    </row>
    <row r="108" s="1" customFormat="1" spans="1:22">
      <c r="A108" s="3">
        <v>999230461865986</v>
      </c>
      <c r="B108" s="1" t="s">
        <v>1201</v>
      </c>
      <c r="C108" s="1" t="s">
        <v>1608</v>
      </c>
      <c r="D108" s="1" t="s">
        <v>1428</v>
      </c>
      <c r="E108" s="1" t="s">
        <v>1609</v>
      </c>
      <c r="F108" s="1" t="s">
        <v>963</v>
      </c>
      <c r="G108" s="1" t="s">
        <v>1019</v>
      </c>
      <c r="H108" s="1" t="s">
        <v>964</v>
      </c>
      <c r="I108" s="1" t="s">
        <v>1610</v>
      </c>
      <c r="J108" s="1" t="s">
        <v>30</v>
      </c>
      <c r="K108" s="1" t="s">
        <v>1611</v>
      </c>
      <c r="L108" s="1" t="s">
        <v>1612</v>
      </c>
      <c r="M108" s="1" t="s">
        <v>1613</v>
      </c>
      <c r="N108" s="1" t="s">
        <v>1614</v>
      </c>
      <c r="O108" s="1" t="s">
        <v>968</v>
      </c>
      <c r="P108" s="1" t="s">
        <v>969</v>
      </c>
      <c r="Q108" s="1" t="s">
        <v>970</v>
      </c>
      <c r="R108" s="1" t="s">
        <v>1615</v>
      </c>
      <c r="S108" s="1" t="s">
        <v>972</v>
      </c>
      <c r="T108" s="1" t="s">
        <v>973</v>
      </c>
      <c r="U108" s="1" t="s">
        <v>920</v>
      </c>
      <c r="V108" s="1" t="s">
        <v>991</v>
      </c>
    </row>
    <row r="109" s="1" customFormat="1" spans="1:22">
      <c r="A109" s="3">
        <v>999230463528246</v>
      </c>
      <c r="B109" s="1" t="s">
        <v>1201</v>
      </c>
      <c r="C109" s="1" t="s">
        <v>1616</v>
      </c>
      <c r="D109" s="1" t="s">
        <v>1350</v>
      </c>
      <c r="E109" s="1" t="s">
        <v>1617</v>
      </c>
      <c r="F109" s="1" t="s">
        <v>1005</v>
      </c>
      <c r="G109" s="1" t="s">
        <v>1006</v>
      </c>
      <c r="H109" s="1" t="s">
        <v>964</v>
      </c>
      <c r="I109" s="1" t="s">
        <v>1618</v>
      </c>
      <c r="J109" s="1" t="s">
        <v>30</v>
      </c>
      <c r="K109" s="1" t="s">
        <v>1619</v>
      </c>
      <c r="L109" s="1" t="s">
        <v>1619</v>
      </c>
      <c r="M109" s="1" t="s">
        <v>967</v>
      </c>
      <c r="N109" s="1" t="s">
        <v>967</v>
      </c>
      <c r="O109" s="1" t="s">
        <v>968</v>
      </c>
      <c r="P109" s="1" t="s">
        <v>969</v>
      </c>
      <c r="Q109" s="1" t="s">
        <v>970</v>
      </c>
      <c r="R109" s="1" t="s">
        <v>1620</v>
      </c>
      <c r="S109" s="1" t="s">
        <v>972</v>
      </c>
      <c r="T109" s="1" t="s">
        <v>973</v>
      </c>
      <c r="U109" s="1" t="s">
        <v>920</v>
      </c>
      <c r="V109" s="1" t="s">
        <v>1150</v>
      </c>
    </row>
    <row r="110" s="1" customFormat="1" spans="1:22">
      <c r="A110" s="3">
        <v>999230464101408</v>
      </c>
      <c r="B110" s="1" t="s">
        <v>1201</v>
      </c>
      <c r="C110" s="1" t="s">
        <v>1621</v>
      </c>
      <c r="D110" s="1" t="s">
        <v>1381</v>
      </c>
      <c r="E110" s="1" t="s">
        <v>1622</v>
      </c>
      <c r="F110" s="1" t="s">
        <v>1005</v>
      </c>
      <c r="G110" s="1" t="s">
        <v>1019</v>
      </c>
      <c r="H110" s="1" t="s">
        <v>964</v>
      </c>
      <c r="I110" s="1" t="s">
        <v>1623</v>
      </c>
      <c r="J110" s="1" t="s">
        <v>30</v>
      </c>
      <c r="K110" s="1" t="s">
        <v>1624</v>
      </c>
      <c r="L110" s="1" t="s">
        <v>1624</v>
      </c>
      <c r="M110" s="1" t="s">
        <v>967</v>
      </c>
      <c r="N110" s="1" t="s">
        <v>967</v>
      </c>
      <c r="O110" s="1" t="s">
        <v>968</v>
      </c>
      <c r="P110" s="1" t="s">
        <v>969</v>
      </c>
      <c r="Q110" s="1" t="s">
        <v>970</v>
      </c>
      <c r="R110" s="1" t="s">
        <v>1625</v>
      </c>
      <c r="S110" s="1" t="s">
        <v>972</v>
      </c>
      <c r="T110" s="1" t="s">
        <v>973</v>
      </c>
      <c r="U110" s="1" t="s">
        <v>920</v>
      </c>
      <c r="V110" s="1" t="s">
        <v>991</v>
      </c>
    </row>
    <row r="111" s="1" customFormat="1" spans="1:22">
      <c r="A111" s="3">
        <v>999230471375088</v>
      </c>
      <c r="B111" s="1" t="s">
        <v>1201</v>
      </c>
      <c r="C111" s="1" t="s">
        <v>1626</v>
      </c>
      <c r="D111" s="1" t="s">
        <v>1521</v>
      </c>
      <c r="E111" s="1" t="s">
        <v>1627</v>
      </c>
      <c r="F111" s="1" t="s">
        <v>962</v>
      </c>
      <c r="G111" s="1" t="s">
        <v>987</v>
      </c>
      <c r="H111" s="1" t="s">
        <v>964</v>
      </c>
      <c r="I111" s="1" t="s">
        <v>1628</v>
      </c>
      <c r="J111" s="1" t="s">
        <v>30</v>
      </c>
      <c r="K111" s="1" t="s">
        <v>1629</v>
      </c>
      <c r="L111" s="1" t="s">
        <v>1629</v>
      </c>
      <c r="M111" s="1" t="s">
        <v>967</v>
      </c>
      <c r="N111" s="1" t="s">
        <v>967</v>
      </c>
      <c r="O111" s="1" t="s">
        <v>968</v>
      </c>
      <c r="P111" s="1" t="s">
        <v>969</v>
      </c>
      <c r="Q111" s="1" t="s">
        <v>970</v>
      </c>
      <c r="R111" s="1" t="s">
        <v>1630</v>
      </c>
      <c r="S111" s="1" t="s">
        <v>972</v>
      </c>
      <c r="T111" s="1" t="s">
        <v>973</v>
      </c>
      <c r="U111" s="1" t="s">
        <v>920</v>
      </c>
      <c r="V111" s="1" t="s">
        <v>991</v>
      </c>
    </row>
    <row r="112" s="1" customFormat="1" spans="1:22">
      <c r="A112" s="3">
        <v>999230472743297</v>
      </c>
      <c r="B112" s="1" t="s">
        <v>1201</v>
      </c>
      <c r="C112" s="1" t="s">
        <v>1631</v>
      </c>
      <c r="D112" s="1" t="s">
        <v>1240</v>
      </c>
      <c r="E112" s="1" t="s">
        <v>1632</v>
      </c>
      <c r="F112" s="1" t="s">
        <v>962</v>
      </c>
      <c r="G112" s="1" t="s">
        <v>963</v>
      </c>
      <c r="H112" s="1" t="s">
        <v>964</v>
      </c>
      <c r="I112" s="1" t="s">
        <v>1633</v>
      </c>
      <c r="J112" s="1" t="s">
        <v>30</v>
      </c>
      <c r="K112" s="1" t="s">
        <v>1634</v>
      </c>
      <c r="L112" s="1" t="s">
        <v>1634</v>
      </c>
      <c r="M112" s="1" t="s">
        <v>967</v>
      </c>
      <c r="N112" s="1" t="s">
        <v>967</v>
      </c>
      <c r="O112" s="1" t="s">
        <v>968</v>
      </c>
      <c r="P112" s="1" t="s">
        <v>969</v>
      </c>
      <c r="Q112" s="1" t="s">
        <v>970</v>
      </c>
      <c r="R112" s="1" t="s">
        <v>1635</v>
      </c>
      <c r="S112" s="1" t="s">
        <v>972</v>
      </c>
      <c r="T112" s="1" t="s">
        <v>973</v>
      </c>
      <c r="U112" s="1" t="s">
        <v>920</v>
      </c>
      <c r="V112" s="1" t="s">
        <v>991</v>
      </c>
    </row>
    <row r="113" s="1" customFormat="1" spans="1:22">
      <c r="A113" s="3">
        <v>999230472883523</v>
      </c>
      <c r="B113" s="1" t="s">
        <v>1201</v>
      </c>
      <c r="C113" s="1" t="s">
        <v>1636</v>
      </c>
      <c r="D113" s="1" t="s">
        <v>1637</v>
      </c>
      <c r="E113" s="1" t="s">
        <v>1638</v>
      </c>
      <c r="F113" s="1" t="s">
        <v>1005</v>
      </c>
      <c r="G113" s="1" t="s">
        <v>1019</v>
      </c>
      <c r="H113" s="1" t="s">
        <v>964</v>
      </c>
      <c r="I113" s="1" t="s">
        <v>1639</v>
      </c>
      <c r="J113" s="1" t="s">
        <v>30</v>
      </c>
      <c r="K113" s="1" t="s">
        <v>1640</v>
      </c>
      <c r="L113" s="1" t="s">
        <v>1640</v>
      </c>
      <c r="M113" s="1" t="s">
        <v>967</v>
      </c>
      <c r="N113" s="1" t="s">
        <v>967</v>
      </c>
      <c r="O113" s="1" t="s">
        <v>968</v>
      </c>
      <c r="P113" s="1" t="s">
        <v>969</v>
      </c>
      <c r="Q113" s="1" t="s">
        <v>970</v>
      </c>
      <c r="R113" s="1" t="s">
        <v>1641</v>
      </c>
      <c r="S113" s="1" t="s">
        <v>972</v>
      </c>
      <c r="T113" s="1" t="s">
        <v>973</v>
      </c>
      <c r="U113" s="1" t="s">
        <v>920</v>
      </c>
      <c r="V113" s="1" t="s">
        <v>991</v>
      </c>
    </row>
    <row r="114" s="1" customFormat="1" spans="1:22">
      <c r="A114" s="3">
        <v>999230472947747</v>
      </c>
      <c r="B114" s="1" t="s">
        <v>1201</v>
      </c>
      <c r="C114" s="1" t="s">
        <v>1642</v>
      </c>
      <c r="D114" s="1" t="s">
        <v>1434</v>
      </c>
      <c r="E114" s="1" t="s">
        <v>1643</v>
      </c>
      <c r="F114" s="1" t="s">
        <v>1063</v>
      </c>
      <c r="G114" s="1" t="s">
        <v>963</v>
      </c>
      <c r="H114" s="1" t="s">
        <v>964</v>
      </c>
      <c r="I114" s="1" t="s">
        <v>1644</v>
      </c>
      <c r="J114" s="1" t="s">
        <v>30</v>
      </c>
      <c r="K114" s="1" t="s">
        <v>1645</v>
      </c>
      <c r="L114" s="1" t="s">
        <v>1645</v>
      </c>
      <c r="M114" s="1" t="s">
        <v>967</v>
      </c>
      <c r="N114" s="1" t="s">
        <v>967</v>
      </c>
      <c r="O114" s="1" t="s">
        <v>968</v>
      </c>
      <c r="P114" s="1" t="s">
        <v>969</v>
      </c>
      <c r="Q114" s="1" t="s">
        <v>970</v>
      </c>
      <c r="R114" s="1" t="s">
        <v>1646</v>
      </c>
      <c r="S114" s="1" t="s">
        <v>972</v>
      </c>
      <c r="T114" s="1" t="s">
        <v>973</v>
      </c>
      <c r="U114" s="1" t="s">
        <v>920</v>
      </c>
      <c r="V114" s="1" t="s">
        <v>991</v>
      </c>
    </row>
    <row r="115" s="1" customFormat="1" spans="1:22">
      <c r="A115" s="3">
        <v>999230476109224</v>
      </c>
      <c r="B115" s="1" t="s">
        <v>1647</v>
      </c>
      <c r="C115" s="1" t="s">
        <v>1648</v>
      </c>
      <c r="D115" s="1" t="s">
        <v>1649</v>
      </c>
      <c r="E115" s="1" t="s">
        <v>1650</v>
      </c>
      <c r="F115" s="1" t="s">
        <v>996</v>
      </c>
      <c r="G115" s="1" t="s">
        <v>987</v>
      </c>
      <c r="H115" s="1" t="s">
        <v>964</v>
      </c>
      <c r="I115" s="1" t="s">
        <v>1651</v>
      </c>
      <c r="J115" s="1" t="s">
        <v>30</v>
      </c>
      <c r="K115" s="1" t="s">
        <v>1652</v>
      </c>
      <c r="L115" s="1" t="s">
        <v>1652</v>
      </c>
      <c r="M115" s="1" t="s">
        <v>967</v>
      </c>
      <c r="N115" s="1" t="s">
        <v>967</v>
      </c>
      <c r="O115" s="1" t="s">
        <v>968</v>
      </c>
      <c r="P115" s="1" t="s">
        <v>969</v>
      </c>
      <c r="Q115" s="1" t="s">
        <v>970</v>
      </c>
      <c r="R115" s="1" t="s">
        <v>1653</v>
      </c>
      <c r="S115" s="1" t="s">
        <v>972</v>
      </c>
      <c r="T115" s="1" t="s">
        <v>973</v>
      </c>
      <c r="U115" s="1" t="s">
        <v>920</v>
      </c>
      <c r="V115" s="1" t="s">
        <v>1000</v>
      </c>
    </row>
    <row r="116" s="1" customFormat="1" spans="1:22">
      <c r="A116" s="3">
        <v>999230490674950</v>
      </c>
      <c r="B116" s="1" t="s">
        <v>1127</v>
      </c>
      <c r="C116" s="1" t="s">
        <v>1654</v>
      </c>
      <c r="D116" s="1" t="s">
        <v>1240</v>
      </c>
      <c r="E116" s="1" t="s">
        <v>1655</v>
      </c>
      <c r="F116" s="1" t="s">
        <v>962</v>
      </c>
      <c r="G116" s="1" t="s">
        <v>987</v>
      </c>
      <c r="H116" s="1" t="s">
        <v>964</v>
      </c>
      <c r="I116" s="1" t="s">
        <v>1656</v>
      </c>
      <c r="J116" s="1" t="s">
        <v>30</v>
      </c>
      <c r="K116" s="1" t="s">
        <v>1657</v>
      </c>
      <c r="L116" s="1" t="s">
        <v>1657</v>
      </c>
      <c r="M116" s="1" t="s">
        <v>967</v>
      </c>
      <c r="N116" s="1" t="s">
        <v>967</v>
      </c>
      <c r="O116" s="1" t="s">
        <v>968</v>
      </c>
      <c r="P116" s="1" t="s">
        <v>969</v>
      </c>
      <c r="Q116" s="1" t="s">
        <v>970</v>
      </c>
      <c r="R116" s="1" t="s">
        <v>1658</v>
      </c>
      <c r="S116" s="1" t="s">
        <v>972</v>
      </c>
      <c r="T116" s="1" t="s">
        <v>973</v>
      </c>
      <c r="U116" s="1" t="s">
        <v>920</v>
      </c>
      <c r="V116" s="1" t="s">
        <v>991</v>
      </c>
    </row>
    <row r="117" s="1" customFormat="1" spans="1:22">
      <c r="A117" s="3">
        <v>999230498266829</v>
      </c>
      <c r="B117" s="1" t="s">
        <v>1127</v>
      </c>
      <c r="C117" s="1" t="s">
        <v>1659</v>
      </c>
      <c r="D117" s="1" t="s">
        <v>1660</v>
      </c>
      <c r="E117" s="1" t="s">
        <v>1661</v>
      </c>
      <c r="F117" s="1" t="s">
        <v>996</v>
      </c>
      <c r="G117" s="1" t="s">
        <v>987</v>
      </c>
      <c r="H117" s="1" t="s">
        <v>964</v>
      </c>
      <c r="I117" s="1" t="s">
        <v>1662</v>
      </c>
      <c r="J117" s="1" t="s">
        <v>30</v>
      </c>
      <c r="K117" s="1" t="s">
        <v>1663</v>
      </c>
      <c r="L117" s="1" t="s">
        <v>1663</v>
      </c>
      <c r="M117" s="1" t="s">
        <v>967</v>
      </c>
      <c r="N117" s="1" t="s">
        <v>967</v>
      </c>
      <c r="O117" s="1" t="s">
        <v>968</v>
      </c>
      <c r="P117" s="1" t="s">
        <v>969</v>
      </c>
      <c r="Q117" s="1" t="s">
        <v>970</v>
      </c>
      <c r="R117" s="1" t="s">
        <v>1664</v>
      </c>
      <c r="S117" s="1" t="s">
        <v>972</v>
      </c>
      <c r="T117" s="1" t="s">
        <v>973</v>
      </c>
      <c r="U117" s="1" t="s">
        <v>920</v>
      </c>
      <c r="V117" s="1" t="s">
        <v>991</v>
      </c>
    </row>
    <row r="118" s="1" customFormat="1" spans="1:22">
      <c r="A118" s="3">
        <v>999230498453167</v>
      </c>
      <c r="B118" s="1" t="s">
        <v>1127</v>
      </c>
      <c r="C118" s="1" t="s">
        <v>1665</v>
      </c>
      <c r="D118" s="1" t="s">
        <v>1095</v>
      </c>
      <c r="E118" s="1" t="s">
        <v>1666</v>
      </c>
      <c r="F118" s="1" t="s">
        <v>987</v>
      </c>
      <c r="G118" s="1" t="s">
        <v>1006</v>
      </c>
      <c r="H118" s="1" t="s">
        <v>964</v>
      </c>
      <c r="I118" s="1" t="s">
        <v>1667</v>
      </c>
      <c r="J118" s="1" t="s">
        <v>30</v>
      </c>
      <c r="K118" s="1" t="s">
        <v>1668</v>
      </c>
      <c r="L118" s="1" t="s">
        <v>1668</v>
      </c>
      <c r="M118" s="1" t="s">
        <v>967</v>
      </c>
      <c r="N118" s="1" t="s">
        <v>967</v>
      </c>
      <c r="O118" s="1" t="s">
        <v>968</v>
      </c>
      <c r="P118" s="1" t="s">
        <v>969</v>
      </c>
      <c r="Q118" s="1" t="s">
        <v>970</v>
      </c>
      <c r="R118" s="1" t="s">
        <v>1669</v>
      </c>
      <c r="S118" s="1" t="s">
        <v>972</v>
      </c>
      <c r="T118" s="1" t="s">
        <v>973</v>
      </c>
      <c r="U118" s="1" t="s">
        <v>920</v>
      </c>
      <c r="V118" s="1" t="s">
        <v>1000</v>
      </c>
    </row>
    <row r="119" s="1" customFormat="1" spans="1:22">
      <c r="A119" s="3">
        <v>999230499278166</v>
      </c>
      <c r="B119" s="1" t="s">
        <v>1127</v>
      </c>
      <c r="C119" s="1" t="s">
        <v>1670</v>
      </c>
      <c r="D119" s="1" t="s">
        <v>1671</v>
      </c>
      <c r="E119" s="1" t="s">
        <v>1672</v>
      </c>
      <c r="F119" s="1" t="s">
        <v>996</v>
      </c>
      <c r="G119" s="1" t="s">
        <v>987</v>
      </c>
      <c r="H119" s="1" t="s">
        <v>964</v>
      </c>
      <c r="I119" s="1" t="s">
        <v>1673</v>
      </c>
      <c r="J119" s="1" t="s">
        <v>30</v>
      </c>
      <c r="K119" s="1" t="s">
        <v>1674</v>
      </c>
      <c r="L119" s="1" t="s">
        <v>1674</v>
      </c>
      <c r="M119" s="1" t="s">
        <v>967</v>
      </c>
      <c r="N119" s="1" t="s">
        <v>967</v>
      </c>
      <c r="O119" s="1" t="s">
        <v>968</v>
      </c>
      <c r="P119" s="1" t="s">
        <v>969</v>
      </c>
      <c r="Q119" s="1" t="s">
        <v>970</v>
      </c>
      <c r="R119" s="1" t="s">
        <v>1675</v>
      </c>
      <c r="S119" s="1" t="s">
        <v>972</v>
      </c>
      <c r="T119" s="1" t="s">
        <v>973</v>
      </c>
      <c r="U119" s="1" t="s">
        <v>920</v>
      </c>
      <c r="V119" s="1" t="s">
        <v>1000</v>
      </c>
    </row>
    <row r="120" s="1" customFormat="1" spans="1:22">
      <c r="A120" s="3">
        <v>999230499771238</v>
      </c>
      <c r="B120" s="1" t="s">
        <v>1127</v>
      </c>
      <c r="C120" s="1" t="s">
        <v>1676</v>
      </c>
      <c r="D120" s="1" t="s">
        <v>1677</v>
      </c>
      <c r="E120" s="1" t="s">
        <v>1678</v>
      </c>
      <c r="F120" s="1" t="s">
        <v>1191</v>
      </c>
      <c r="G120" s="1" t="s">
        <v>962</v>
      </c>
      <c r="H120" s="1" t="s">
        <v>964</v>
      </c>
      <c r="I120" s="1" t="s">
        <v>1679</v>
      </c>
      <c r="J120" s="1" t="s">
        <v>30</v>
      </c>
      <c r="K120" s="1" t="s">
        <v>1680</v>
      </c>
      <c r="L120" s="1" t="s">
        <v>1680</v>
      </c>
      <c r="M120" s="1" t="s">
        <v>967</v>
      </c>
      <c r="N120" s="1" t="s">
        <v>967</v>
      </c>
      <c r="O120" s="1" t="s">
        <v>968</v>
      </c>
      <c r="P120" s="1" t="s">
        <v>969</v>
      </c>
      <c r="Q120" s="1" t="s">
        <v>970</v>
      </c>
      <c r="R120" s="1" t="s">
        <v>1681</v>
      </c>
      <c r="S120" s="1" t="s">
        <v>972</v>
      </c>
      <c r="T120" s="1" t="s">
        <v>973</v>
      </c>
      <c r="U120" s="1" t="s">
        <v>920</v>
      </c>
      <c r="V120" s="1" t="s">
        <v>991</v>
      </c>
    </row>
    <row r="121" s="1" customFormat="1" spans="1:22">
      <c r="A121" s="3">
        <v>999230500564272</v>
      </c>
      <c r="B121" s="1" t="s">
        <v>1127</v>
      </c>
      <c r="C121" s="1" t="s">
        <v>1682</v>
      </c>
      <c r="D121" s="1" t="s">
        <v>1683</v>
      </c>
      <c r="E121" s="1" t="s">
        <v>1684</v>
      </c>
      <c r="F121" s="1" t="s">
        <v>1063</v>
      </c>
      <c r="G121" s="1" t="s">
        <v>962</v>
      </c>
      <c r="H121" s="1" t="s">
        <v>964</v>
      </c>
      <c r="I121" s="1" t="s">
        <v>1685</v>
      </c>
      <c r="J121" s="1" t="s">
        <v>30</v>
      </c>
      <c r="K121" s="1" t="s">
        <v>1686</v>
      </c>
      <c r="L121" s="1" t="s">
        <v>1686</v>
      </c>
      <c r="M121" s="1" t="s">
        <v>967</v>
      </c>
      <c r="N121" s="1" t="s">
        <v>967</v>
      </c>
      <c r="O121" s="1" t="s">
        <v>968</v>
      </c>
      <c r="P121" s="1" t="s">
        <v>969</v>
      </c>
      <c r="Q121" s="1" t="s">
        <v>970</v>
      </c>
      <c r="R121" s="1" t="s">
        <v>1687</v>
      </c>
      <c r="S121" s="1" t="s">
        <v>972</v>
      </c>
      <c r="T121" s="1" t="s">
        <v>973</v>
      </c>
      <c r="U121" s="1" t="s">
        <v>920</v>
      </c>
      <c r="V121" s="1" t="s">
        <v>991</v>
      </c>
    </row>
    <row r="122" s="1" customFormat="1" spans="1:22">
      <c r="A122" s="3">
        <v>999230537481346</v>
      </c>
      <c r="B122" s="1" t="s">
        <v>1127</v>
      </c>
      <c r="C122" s="1" t="s">
        <v>1688</v>
      </c>
      <c r="D122" s="1" t="s">
        <v>1428</v>
      </c>
      <c r="E122" s="1" t="s">
        <v>1689</v>
      </c>
      <c r="F122" s="1" t="s">
        <v>963</v>
      </c>
      <c r="G122" s="1" t="s">
        <v>1005</v>
      </c>
      <c r="H122" s="1" t="s">
        <v>964</v>
      </c>
      <c r="I122" s="1" t="s">
        <v>1690</v>
      </c>
      <c r="J122" s="1" t="s">
        <v>30</v>
      </c>
      <c r="K122" s="1" t="s">
        <v>1691</v>
      </c>
      <c r="L122" s="1" t="s">
        <v>1691</v>
      </c>
      <c r="M122" s="1" t="s">
        <v>967</v>
      </c>
      <c r="N122" s="1" t="s">
        <v>967</v>
      </c>
      <c r="O122" s="1" t="s">
        <v>968</v>
      </c>
      <c r="P122" s="1" t="s">
        <v>969</v>
      </c>
      <c r="Q122" s="1" t="s">
        <v>970</v>
      </c>
      <c r="R122" s="1" t="s">
        <v>1692</v>
      </c>
      <c r="S122" s="1" t="s">
        <v>972</v>
      </c>
      <c r="T122" s="1" t="s">
        <v>973</v>
      </c>
      <c r="U122" s="1" t="s">
        <v>920</v>
      </c>
      <c r="V122" s="1" t="s">
        <v>991</v>
      </c>
    </row>
    <row r="123" s="1" customFormat="1" spans="1:22">
      <c r="A123" s="3">
        <v>999230538132926</v>
      </c>
      <c r="B123" s="1" t="s">
        <v>1127</v>
      </c>
      <c r="C123" s="1" t="s">
        <v>928</v>
      </c>
      <c r="D123" s="1" t="s">
        <v>1316</v>
      </c>
      <c r="E123" s="1" t="s">
        <v>1693</v>
      </c>
      <c r="F123" s="1" t="s">
        <v>987</v>
      </c>
      <c r="G123" s="1" t="s">
        <v>963</v>
      </c>
      <c r="H123" s="1" t="s">
        <v>964</v>
      </c>
      <c r="I123" s="1" t="s">
        <v>1694</v>
      </c>
      <c r="J123" s="1" t="s">
        <v>30</v>
      </c>
      <c r="K123" s="1" t="s">
        <v>1695</v>
      </c>
      <c r="L123" s="1" t="s">
        <v>1696</v>
      </c>
      <c r="M123" s="1" t="s">
        <v>1697</v>
      </c>
      <c r="N123" s="1" t="s">
        <v>1698</v>
      </c>
      <c r="O123" s="1" t="s">
        <v>968</v>
      </c>
      <c r="P123" s="1" t="s">
        <v>969</v>
      </c>
      <c r="Q123" s="1" t="s">
        <v>970</v>
      </c>
      <c r="R123" s="1" t="s">
        <v>1699</v>
      </c>
      <c r="S123" s="1" t="s">
        <v>972</v>
      </c>
      <c r="T123" s="1" t="s">
        <v>973</v>
      </c>
      <c r="U123" s="1" t="s">
        <v>920</v>
      </c>
      <c r="V123" s="1" t="s">
        <v>991</v>
      </c>
    </row>
    <row r="124" s="1" customFormat="1" spans="1:22">
      <c r="A124" s="3">
        <v>999230538391942</v>
      </c>
      <c r="B124" s="1" t="s">
        <v>1127</v>
      </c>
      <c r="C124" s="1" t="s">
        <v>1700</v>
      </c>
      <c r="D124" s="1" t="s">
        <v>1683</v>
      </c>
      <c r="E124" s="1" t="s">
        <v>1701</v>
      </c>
      <c r="F124" s="1" t="s">
        <v>962</v>
      </c>
      <c r="G124" s="1" t="s">
        <v>1046</v>
      </c>
      <c r="H124" s="1" t="s">
        <v>964</v>
      </c>
      <c r="I124" s="1" t="s">
        <v>1702</v>
      </c>
      <c r="J124" s="1" t="s">
        <v>30</v>
      </c>
      <c r="K124" s="1" t="s">
        <v>1703</v>
      </c>
      <c r="L124" s="1" t="s">
        <v>1703</v>
      </c>
      <c r="M124" s="1" t="s">
        <v>967</v>
      </c>
      <c r="N124" s="1" t="s">
        <v>967</v>
      </c>
      <c r="O124" s="1" t="s">
        <v>968</v>
      </c>
      <c r="P124" s="1" t="s">
        <v>969</v>
      </c>
      <c r="Q124" s="1" t="s">
        <v>970</v>
      </c>
      <c r="R124" s="1" t="s">
        <v>1704</v>
      </c>
      <c r="S124" s="1" t="s">
        <v>972</v>
      </c>
      <c r="T124" s="1" t="s">
        <v>973</v>
      </c>
      <c r="U124" s="1" t="s">
        <v>920</v>
      </c>
      <c r="V124" s="1" t="s">
        <v>991</v>
      </c>
    </row>
    <row r="125" s="1" customFormat="1" spans="1:22">
      <c r="A125" s="3">
        <v>30538561856</v>
      </c>
      <c r="B125" s="1" t="s">
        <v>1127</v>
      </c>
      <c r="C125" s="1" t="s">
        <v>1705</v>
      </c>
      <c r="D125" s="1" t="s">
        <v>1683</v>
      </c>
      <c r="E125" s="1" t="s">
        <v>1706</v>
      </c>
      <c r="F125" s="1" t="s">
        <v>1046</v>
      </c>
      <c r="G125" s="1" t="s">
        <v>1005</v>
      </c>
      <c r="H125" s="1" t="s">
        <v>964</v>
      </c>
      <c r="I125" s="1" t="s">
        <v>1707</v>
      </c>
      <c r="J125" s="1" t="s">
        <v>30</v>
      </c>
      <c r="K125" s="1" t="s">
        <v>1708</v>
      </c>
      <c r="L125" s="1" t="s">
        <v>1708</v>
      </c>
      <c r="M125" s="1" t="s">
        <v>967</v>
      </c>
      <c r="N125" s="1" t="s">
        <v>967</v>
      </c>
      <c r="O125" s="1" t="s">
        <v>968</v>
      </c>
      <c r="P125" s="1" t="s">
        <v>969</v>
      </c>
      <c r="Q125" s="1" t="s">
        <v>970</v>
      </c>
      <c r="R125" s="1" t="s">
        <v>1709</v>
      </c>
      <c r="S125" s="1" t="s">
        <v>972</v>
      </c>
      <c r="T125" s="1" t="s">
        <v>973</v>
      </c>
      <c r="U125" s="1" t="s">
        <v>920</v>
      </c>
      <c r="V125" s="1" t="s">
        <v>991</v>
      </c>
    </row>
    <row r="126" s="1" customFormat="1" spans="1:22">
      <c r="A126" s="3">
        <v>999230540020774</v>
      </c>
      <c r="B126" s="1" t="s">
        <v>1191</v>
      </c>
      <c r="C126" s="1" t="s">
        <v>1710</v>
      </c>
      <c r="D126" s="1" t="s">
        <v>1711</v>
      </c>
      <c r="E126" s="1" t="s">
        <v>1712</v>
      </c>
      <c r="F126" s="1" t="s">
        <v>987</v>
      </c>
      <c r="G126" s="1" t="s">
        <v>1046</v>
      </c>
      <c r="H126" s="1" t="s">
        <v>964</v>
      </c>
      <c r="I126" s="1" t="s">
        <v>1713</v>
      </c>
      <c r="J126" s="1" t="s">
        <v>30</v>
      </c>
      <c r="K126" s="1" t="s">
        <v>1714</v>
      </c>
      <c r="L126" s="1" t="s">
        <v>1714</v>
      </c>
      <c r="M126" s="1" t="s">
        <v>967</v>
      </c>
      <c r="N126" s="1" t="s">
        <v>967</v>
      </c>
      <c r="O126" s="1" t="s">
        <v>968</v>
      </c>
      <c r="P126" s="1" t="s">
        <v>969</v>
      </c>
      <c r="Q126" s="1" t="s">
        <v>970</v>
      </c>
      <c r="R126" s="1" t="s">
        <v>1715</v>
      </c>
      <c r="S126" s="1" t="s">
        <v>972</v>
      </c>
      <c r="T126" s="1" t="s">
        <v>973</v>
      </c>
      <c r="U126" s="1" t="s">
        <v>1716</v>
      </c>
      <c r="V126" s="1" t="s">
        <v>991</v>
      </c>
    </row>
    <row r="127" s="1" customFormat="1" spans="1:22">
      <c r="A127" s="3">
        <v>999230540950117</v>
      </c>
      <c r="B127" s="1" t="s">
        <v>1191</v>
      </c>
      <c r="C127" s="1" t="s">
        <v>1717</v>
      </c>
      <c r="D127" s="1" t="s">
        <v>1718</v>
      </c>
      <c r="E127" s="1" t="s">
        <v>1719</v>
      </c>
      <c r="F127" s="1" t="s">
        <v>1063</v>
      </c>
      <c r="G127" s="1" t="s">
        <v>987</v>
      </c>
      <c r="H127" s="1" t="s">
        <v>964</v>
      </c>
      <c r="I127" s="1" t="s">
        <v>1720</v>
      </c>
      <c r="J127" s="1" t="s">
        <v>30</v>
      </c>
      <c r="K127" s="1" t="s">
        <v>1721</v>
      </c>
      <c r="L127" s="1" t="s">
        <v>1721</v>
      </c>
      <c r="M127" s="1" t="s">
        <v>967</v>
      </c>
      <c r="N127" s="1" t="s">
        <v>967</v>
      </c>
      <c r="O127" s="1" t="s">
        <v>968</v>
      </c>
      <c r="P127" s="1" t="s">
        <v>969</v>
      </c>
      <c r="Q127" s="1" t="s">
        <v>970</v>
      </c>
      <c r="R127" s="1" t="s">
        <v>1722</v>
      </c>
      <c r="S127" s="1" t="s">
        <v>972</v>
      </c>
      <c r="T127" s="1" t="s">
        <v>973</v>
      </c>
      <c r="U127" s="1" t="s">
        <v>920</v>
      </c>
      <c r="V127" s="1" t="s">
        <v>991</v>
      </c>
    </row>
    <row r="128" s="1" customFormat="1" spans="1:22">
      <c r="A128" s="3">
        <v>999230541373417</v>
      </c>
      <c r="B128" s="1" t="s">
        <v>1191</v>
      </c>
      <c r="C128" s="1" t="s">
        <v>1723</v>
      </c>
      <c r="D128" s="1" t="s">
        <v>1095</v>
      </c>
      <c r="E128" s="1" t="s">
        <v>1724</v>
      </c>
      <c r="F128" s="1" t="s">
        <v>962</v>
      </c>
      <c r="G128" s="1" t="s">
        <v>987</v>
      </c>
      <c r="H128" s="1" t="s">
        <v>964</v>
      </c>
      <c r="I128" s="1" t="s">
        <v>1725</v>
      </c>
      <c r="J128" s="1" t="s">
        <v>30</v>
      </c>
      <c r="K128" s="1" t="s">
        <v>1726</v>
      </c>
      <c r="L128" s="1" t="s">
        <v>1726</v>
      </c>
      <c r="M128" s="1" t="s">
        <v>967</v>
      </c>
      <c r="N128" s="1" t="s">
        <v>967</v>
      </c>
      <c r="O128" s="1" t="s">
        <v>968</v>
      </c>
      <c r="P128" s="1" t="s">
        <v>969</v>
      </c>
      <c r="Q128" s="1" t="s">
        <v>970</v>
      </c>
      <c r="R128" s="1" t="s">
        <v>1727</v>
      </c>
      <c r="S128" s="1" t="s">
        <v>972</v>
      </c>
      <c r="T128" s="1" t="s">
        <v>973</v>
      </c>
      <c r="U128" s="1" t="s">
        <v>920</v>
      </c>
      <c r="V128" s="1" t="s">
        <v>1000</v>
      </c>
    </row>
    <row r="129" s="1" customFormat="1" spans="1:22">
      <c r="A129" s="3">
        <v>999230543085649</v>
      </c>
      <c r="B129" s="1" t="s">
        <v>1191</v>
      </c>
      <c r="C129" s="1" t="s">
        <v>1728</v>
      </c>
      <c r="D129" s="1" t="s">
        <v>1729</v>
      </c>
      <c r="E129" s="1" t="s">
        <v>1730</v>
      </c>
      <c r="F129" s="1" t="s">
        <v>1005</v>
      </c>
      <c r="G129" s="1" t="s">
        <v>1019</v>
      </c>
      <c r="H129" s="1" t="s">
        <v>964</v>
      </c>
      <c r="I129" s="1" t="s">
        <v>1731</v>
      </c>
      <c r="J129" s="1" t="s">
        <v>30</v>
      </c>
      <c r="K129" s="1" t="s">
        <v>1732</v>
      </c>
      <c r="L129" s="1" t="s">
        <v>1732</v>
      </c>
      <c r="M129" s="1" t="s">
        <v>967</v>
      </c>
      <c r="N129" s="1" t="s">
        <v>967</v>
      </c>
      <c r="O129" s="1" t="s">
        <v>968</v>
      </c>
      <c r="P129" s="1" t="s">
        <v>969</v>
      </c>
      <c r="Q129" s="1" t="s">
        <v>970</v>
      </c>
      <c r="R129" s="1" t="s">
        <v>1733</v>
      </c>
      <c r="S129" s="1" t="s">
        <v>972</v>
      </c>
      <c r="T129" s="1" t="s">
        <v>973</v>
      </c>
      <c r="U129" s="1" t="s">
        <v>920</v>
      </c>
      <c r="V129" s="1" t="s">
        <v>991</v>
      </c>
    </row>
    <row r="130" s="1" customFormat="1" spans="1:22">
      <c r="A130" s="3">
        <v>999230545850312</v>
      </c>
      <c r="B130" s="1" t="s">
        <v>1191</v>
      </c>
      <c r="C130" s="1" t="s">
        <v>1734</v>
      </c>
      <c r="D130" s="1" t="s">
        <v>1735</v>
      </c>
      <c r="E130" s="1" t="s">
        <v>1736</v>
      </c>
      <c r="F130" s="1" t="s">
        <v>1006</v>
      </c>
      <c r="G130" s="1" t="s">
        <v>1019</v>
      </c>
      <c r="H130" s="1" t="s">
        <v>964</v>
      </c>
      <c r="I130" s="1" t="s">
        <v>1737</v>
      </c>
      <c r="J130" s="1" t="s">
        <v>30</v>
      </c>
      <c r="K130" s="1" t="s">
        <v>1738</v>
      </c>
      <c r="L130" s="1" t="s">
        <v>1738</v>
      </c>
      <c r="M130" s="1" t="s">
        <v>967</v>
      </c>
      <c r="N130" s="1" t="s">
        <v>967</v>
      </c>
      <c r="O130" s="1" t="s">
        <v>968</v>
      </c>
      <c r="P130" s="1" t="s">
        <v>969</v>
      </c>
      <c r="Q130" s="1" t="s">
        <v>970</v>
      </c>
      <c r="R130" s="1" t="s">
        <v>1739</v>
      </c>
      <c r="S130" s="1" t="s">
        <v>972</v>
      </c>
      <c r="T130" s="1" t="s">
        <v>973</v>
      </c>
      <c r="U130" s="1" t="s">
        <v>920</v>
      </c>
      <c r="V130" s="1" t="s">
        <v>1000</v>
      </c>
    </row>
    <row r="131" s="1" customFormat="1" spans="1:22">
      <c r="A131" s="3">
        <v>30546361929</v>
      </c>
      <c r="B131" s="1" t="s">
        <v>1191</v>
      </c>
      <c r="C131" s="1" t="s">
        <v>1740</v>
      </c>
      <c r="D131" s="1" t="s">
        <v>1303</v>
      </c>
      <c r="E131" s="1" t="s">
        <v>1741</v>
      </c>
      <c r="F131" s="1" t="s">
        <v>962</v>
      </c>
      <c r="G131" s="1" t="s">
        <v>963</v>
      </c>
      <c r="H131" s="1" t="s">
        <v>964</v>
      </c>
      <c r="I131" s="1" t="s">
        <v>1742</v>
      </c>
      <c r="J131" s="1" t="s">
        <v>30</v>
      </c>
      <c r="K131" s="1" t="s">
        <v>1743</v>
      </c>
      <c r="L131" s="1" t="s">
        <v>1743</v>
      </c>
      <c r="M131" s="1" t="s">
        <v>967</v>
      </c>
      <c r="N131" s="1" t="s">
        <v>967</v>
      </c>
      <c r="O131" s="1" t="s">
        <v>968</v>
      </c>
      <c r="P131" s="1" t="s">
        <v>969</v>
      </c>
      <c r="Q131" s="1" t="s">
        <v>970</v>
      </c>
      <c r="R131" s="1" t="s">
        <v>1744</v>
      </c>
      <c r="S131" s="1" t="s">
        <v>972</v>
      </c>
      <c r="T131" s="1" t="s">
        <v>973</v>
      </c>
      <c r="U131" s="1" t="s">
        <v>920</v>
      </c>
      <c r="V131" s="1" t="s">
        <v>1000</v>
      </c>
    </row>
    <row r="132" s="1" customFormat="1" spans="1:22">
      <c r="A132" s="3">
        <v>999230546531362</v>
      </c>
      <c r="B132" s="1" t="s">
        <v>1191</v>
      </c>
      <c r="C132" s="1" t="s">
        <v>1745</v>
      </c>
      <c r="D132" s="1" t="s">
        <v>1089</v>
      </c>
      <c r="E132" s="1" t="s">
        <v>1746</v>
      </c>
      <c r="F132" s="1" t="s">
        <v>987</v>
      </c>
      <c r="G132" s="1" t="s">
        <v>1005</v>
      </c>
      <c r="H132" s="1" t="s">
        <v>964</v>
      </c>
      <c r="I132" s="1" t="s">
        <v>1747</v>
      </c>
      <c r="J132" s="1" t="s">
        <v>30</v>
      </c>
      <c r="K132" s="1" t="s">
        <v>1748</v>
      </c>
      <c r="L132" s="1" t="s">
        <v>1748</v>
      </c>
      <c r="M132" s="1" t="s">
        <v>967</v>
      </c>
      <c r="N132" s="1" t="s">
        <v>967</v>
      </c>
      <c r="O132" s="1" t="s">
        <v>968</v>
      </c>
      <c r="P132" s="1" t="s">
        <v>969</v>
      </c>
      <c r="Q132" s="1" t="s">
        <v>970</v>
      </c>
      <c r="R132" s="1" t="s">
        <v>1749</v>
      </c>
      <c r="S132" s="1" t="s">
        <v>972</v>
      </c>
      <c r="T132" s="1" t="s">
        <v>973</v>
      </c>
      <c r="U132" s="1" t="s">
        <v>920</v>
      </c>
      <c r="V132" s="1" t="s">
        <v>991</v>
      </c>
    </row>
    <row r="133" s="1" customFormat="1" spans="1:22">
      <c r="A133" s="3">
        <v>999230547348520</v>
      </c>
      <c r="B133" s="1" t="s">
        <v>1191</v>
      </c>
      <c r="C133" s="1" t="s">
        <v>1750</v>
      </c>
      <c r="D133" s="1" t="s">
        <v>1539</v>
      </c>
      <c r="E133" s="1" t="s">
        <v>1751</v>
      </c>
      <c r="F133" s="1" t="s">
        <v>987</v>
      </c>
      <c r="G133" s="1" t="s">
        <v>1046</v>
      </c>
      <c r="H133" s="1" t="s">
        <v>964</v>
      </c>
      <c r="I133" s="1" t="s">
        <v>1752</v>
      </c>
      <c r="J133" s="1" t="s">
        <v>30</v>
      </c>
      <c r="K133" s="1" t="s">
        <v>1753</v>
      </c>
      <c r="L133" s="1" t="s">
        <v>1753</v>
      </c>
      <c r="M133" s="1" t="s">
        <v>967</v>
      </c>
      <c r="N133" s="1" t="s">
        <v>967</v>
      </c>
      <c r="O133" s="1" t="s">
        <v>968</v>
      </c>
      <c r="P133" s="1" t="s">
        <v>969</v>
      </c>
      <c r="Q133" s="1" t="s">
        <v>970</v>
      </c>
      <c r="R133" s="1" t="s">
        <v>1754</v>
      </c>
      <c r="S133" s="1" t="s">
        <v>972</v>
      </c>
      <c r="T133" s="1" t="s">
        <v>973</v>
      </c>
      <c r="U133" s="1" t="s">
        <v>920</v>
      </c>
      <c r="V133" s="1" t="s">
        <v>991</v>
      </c>
    </row>
    <row r="134" s="1" customFormat="1" spans="1:22">
      <c r="A134" s="3">
        <v>999230557958992</v>
      </c>
      <c r="B134" s="1" t="s">
        <v>1063</v>
      </c>
      <c r="C134" s="1" t="s">
        <v>1755</v>
      </c>
      <c r="D134" s="1" t="s">
        <v>1521</v>
      </c>
      <c r="E134" s="1" t="s">
        <v>1756</v>
      </c>
      <c r="F134" s="1" t="s">
        <v>996</v>
      </c>
      <c r="G134" s="1" t="s">
        <v>1006</v>
      </c>
      <c r="H134" s="1" t="s">
        <v>964</v>
      </c>
      <c r="I134" s="1" t="s">
        <v>1757</v>
      </c>
      <c r="J134" s="1" t="s">
        <v>30</v>
      </c>
      <c r="K134" s="1" t="s">
        <v>1758</v>
      </c>
      <c r="L134" s="1" t="s">
        <v>1758</v>
      </c>
      <c r="M134" s="1" t="s">
        <v>967</v>
      </c>
      <c r="N134" s="1" t="s">
        <v>967</v>
      </c>
      <c r="O134" s="1" t="s">
        <v>968</v>
      </c>
      <c r="P134" s="1" t="s">
        <v>969</v>
      </c>
      <c r="Q134" s="1" t="s">
        <v>970</v>
      </c>
      <c r="R134" s="1" t="s">
        <v>1759</v>
      </c>
      <c r="S134" s="1" t="s">
        <v>972</v>
      </c>
      <c r="T134" s="1" t="s">
        <v>973</v>
      </c>
      <c r="U134" s="1" t="s">
        <v>920</v>
      </c>
      <c r="V134" s="1" t="s">
        <v>991</v>
      </c>
    </row>
    <row r="135" s="1" customFormat="1" spans="1:22">
      <c r="A135" s="3">
        <v>999230558742747</v>
      </c>
      <c r="B135" s="1" t="s">
        <v>1063</v>
      </c>
      <c r="C135" s="1" t="s">
        <v>1760</v>
      </c>
      <c r="D135" s="1" t="s">
        <v>1761</v>
      </c>
      <c r="E135" s="1" t="s">
        <v>1762</v>
      </c>
      <c r="F135" s="1" t="s">
        <v>962</v>
      </c>
      <c r="G135" s="1" t="s">
        <v>963</v>
      </c>
      <c r="H135" s="1" t="s">
        <v>964</v>
      </c>
      <c r="I135" s="1" t="s">
        <v>1763</v>
      </c>
      <c r="J135" s="1" t="s">
        <v>30</v>
      </c>
      <c r="K135" s="1" t="s">
        <v>1764</v>
      </c>
      <c r="L135" s="1" t="s">
        <v>1764</v>
      </c>
      <c r="M135" s="1" t="s">
        <v>967</v>
      </c>
      <c r="N135" s="1" t="s">
        <v>967</v>
      </c>
      <c r="O135" s="1" t="s">
        <v>968</v>
      </c>
      <c r="P135" s="1" t="s">
        <v>969</v>
      </c>
      <c r="Q135" s="1" t="s">
        <v>970</v>
      </c>
      <c r="R135" s="1" t="s">
        <v>1765</v>
      </c>
      <c r="S135" s="1" t="s">
        <v>972</v>
      </c>
      <c r="T135" s="1" t="s">
        <v>973</v>
      </c>
      <c r="U135" s="1" t="s">
        <v>920</v>
      </c>
      <c r="V135" s="1" t="s">
        <v>1000</v>
      </c>
    </row>
    <row r="136" s="1" customFormat="1" spans="1:22">
      <c r="A136" s="3">
        <v>999230559583580</v>
      </c>
      <c r="B136" s="1" t="s">
        <v>1063</v>
      </c>
      <c r="C136" s="1" t="s">
        <v>1766</v>
      </c>
      <c r="D136" s="1" t="s">
        <v>1677</v>
      </c>
      <c r="E136" s="1" t="s">
        <v>1767</v>
      </c>
      <c r="F136" s="1" t="s">
        <v>1063</v>
      </c>
      <c r="G136" s="1" t="s">
        <v>987</v>
      </c>
      <c r="H136" s="1" t="s">
        <v>964</v>
      </c>
      <c r="I136" s="1" t="s">
        <v>1768</v>
      </c>
      <c r="J136" s="1" t="s">
        <v>30</v>
      </c>
      <c r="K136" s="1" t="s">
        <v>1769</v>
      </c>
      <c r="L136" s="1" t="s">
        <v>1769</v>
      </c>
      <c r="M136" s="1" t="s">
        <v>967</v>
      </c>
      <c r="N136" s="1" t="s">
        <v>967</v>
      </c>
      <c r="O136" s="1" t="s">
        <v>968</v>
      </c>
      <c r="P136" s="1" t="s">
        <v>969</v>
      </c>
      <c r="Q136" s="1" t="s">
        <v>970</v>
      </c>
      <c r="R136" s="1" t="s">
        <v>1770</v>
      </c>
      <c r="S136" s="1" t="s">
        <v>972</v>
      </c>
      <c r="T136" s="1" t="s">
        <v>973</v>
      </c>
      <c r="U136" s="1" t="s">
        <v>920</v>
      </c>
      <c r="V136" s="1" t="s">
        <v>991</v>
      </c>
    </row>
    <row r="137" s="1" customFormat="1" spans="1:22">
      <c r="A137" s="3">
        <v>999230559929422</v>
      </c>
      <c r="B137" s="1" t="s">
        <v>1063</v>
      </c>
      <c r="C137" s="1" t="s">
        <v>1771</v>
      </c>
      <c r="D137" s="1" t="s">
        <v>1772</v>
      </c>
      <c r="E137" s="1" t="s">
        <v>1773</v>
      </c>
      <c r="F137" s="1" t="s">
        <v>962</v>
      </c>
      <c r="G137" s="1" t="s">
        <v>987</v>
      </c>
      <c r="H137" s="1" t="s">
        <v>964</v>
      </c>
      <c r="I137" s="1" t="s">
        <v>1774</v>
      </c>
      <c r="J137" s="1" t="s">
        <v>30</v>
      </c>
      <c r="K137" s="1" t="s">
        <v>1775</v>
      </c>
      <c r="L137" s="1" t="s">
        <v>1775</v>
      </c>
      <c r="M137" s="1" t="s">
        <v>967</v>
      </c>
      <c r="N137" s="1" t="s">
        <v>967</v>
      </c>
      <c r="O137" s="1" t="s">
        <v>968</v>
      </c>
      <c r="P137" s="1" t="s">
        <v>969</v>
      </c>
      <c r="Q137" s="1" t="s">
        <v>970</v>
      </c>
      <c r="R137" s="1" t="s">
        <v>1776</v>
      </c>
      <c r="S137" s="1" t="s">
        <v>972</v>
      </c>
      <c r="T137" s="1" t="s">
        <v>973</v>
      </c>
      <c r="U137" s="1" t="s">
        <v>920</v>
      </c>
      <c r="V137" s="1" t="s">
        <v>974</v>
      </c>
    </row>
    <row r="138" s="1" customFormat="1" spans="1:22">
      <c r="A138" s="3">
        <v>999230563567873</v>
      </c>
      <c r="B138" s="1" t="s">
        <v>1063</v>
      </c>
      <c r="C138" s="1" t="s">
        <v>1777</v>
      </c>
      <c r="D138" s="1" t="s">
        <v>1145</v>
      </c>
      <c r="E138" s="1" t="s">
        <v>1778</v>
      </c>
      <c r="F138" s="1" t="s">
        <v>1046</v>
      </c>
      <c r="G138" s="1" t="s">
        <v>1005</v>
      </c>
      <c r="H138" s="1" t="s">
        <v>964</v>
      </c>
      <c r="I138" s="1" t="s">
        <v>1779</v>
      </c>
      <c r="J138" s="1" t="s">
        <v>30</v>
      </c>
      <c r="K138" s="1" t="s">
        <v>1780</v>
      </c>
      <c r="L138" s="1" t="s">
        <v>1780</v>
      </c>
      <c r="M138" s="1" t="s">
        <v>967</v>
      </c>
      <c r="N138" s="1" t="s">
        <v>967</v>
      </c>
      <c r="O138" s="1" t="s">
        <v>968</v>
      </c>
      <c r="P138" s="1" t="s">
        <v>969</v>
      </c>
      <c r="Q138" s="1" t="s">
        <v>970</v>
      </c>
      <c r="R138" s="1" t="s">
        <v>1781</v>
      </c>
      <c r="S138" s="1" t="s">
        <v>972</v>
      </c>
      <c r="T138" s="1" t="s">
        <v>973</v>
      </c>
      <c r="U138" s="1" t="s">
        <v>920</v>
      </c>
      <c r="V138" s="1" t="s">
        <v>1150</v>
      </c>
    </row>
    <row r="139" s="1" customFormat="1" spans="1:22">
      <c r="A139" s="3">
        <v>999230564219117</v>
      </c>
      <c r="B139" s="1" t="s">
        <v>1063</v>
      </c>
      <c r="C139" s="1" t="s">
        <v>1782</v>
      </c>
      <c r="D139" s="1" t="s">
        <v>1735</v>
      </c>
      <c r="E139" s="1" t="s">
        <v>1783</v>
      </c>
      <c r="F139" s="1" t="s">
        <v>962</v>
      </c>
      <c r="G139" s="1" t="s">
        <v>1046</v>
      </c>
      <c r="H139" s="1" t="s">
        <v>964</v>
      </c>
      <c r="I139" s="1" t="s">
        <v>1784</v>
      </c>
      <c r="J139" s="1" t="s">
        <v>30</v>
      </c>
      <c r="K139" s="1" t="s">
        <v>1785</v>
      </c>
      <c r="L139" s="1" t="s">
        <v>1785</v>
      </c>
      <c r="M139" s="1" t="s">
        <v>967</v>
      </c>
      <c r="N139" s="1" t="s">
        <v>967</v>
      </c>
      <c r="O139" s="1" t="s">
        <v>968</v>
      </c>
      <c r="P139" s="1" t="s">
        <v>969</v>
      </c>
      <c r="Q139" s="1" t="s">
        <v>970</v>
      </c>
      <c r="R139" s="1" t="s">
        <v>1786</v>
      </c>
      <c r="S139" s="1" t="s">
        <v>972</v>
      </c>
      <c r="T139" s="1" t="s">
        <v>973</v>
      </c>
      <c r="U139" s="1" t="s">
        <v>920</v>
      </c>
      <c r="V139" s="1" t="s">
        <v>1000</v>
      </c>
    </row>
    <row r="140" s="1" customFormat="1" spans="1:22">
      <c r="A140" s="3">
        <v>999230565740598</v>
      </c>
      <c r="B140" s="1" t="s">
        <v>1063</v>
      </c>
      <c r="C140" s="1" t="s">
        <v>1787</v>
      </c>
      <c r="D140" s="1" t="s">
        <v>1089</v>
      </c>
      <c r="E140" s="1" t="s">
        <v>1788</v>
      </c>
      <c r="F140" s="1" t="s">
        <v>963</v>
      </c>
      <c r="G140" s="1" t="s">
        <v>1046</v>
      </c>
      <c r="H140" s="1" t="s">
        <v>964</v>
      </c>
      <c r="I140" s="1" t="s">
        <v>1789</v>
      </c>
      <c r="J140" s="1" t="s">
        <v>30</v>
      </c>
      <c r="K140" s="1" t="s">
        <v>1790</v>
      </c>
      <c r="L140" s="1" t="s">
        <v>1790</v>
      </c>
      <c r="M140" s="1" t="s">
        <v>967</v>
      </c>
      <c r="N140" s="1" t="s">
        <v>967</v>
      </c>
      <c r="O140" s="1" t="s">
        <v>968</v>
      </c>
      <c r="P140" s="1" t="s">
        <v>969</v>
      </c>
      <c r="Q140" s="1" t="s">
        <v>970</v>
      </c>
      <c r="R140" s="1" t="s">
        <v>1791</v>
      </c>
      <c r="S140" s="1" t="s">
        <v>972</v>
      </c>
      <c r="T140" s="1" t="s">
        <v>973</v>
      </c>
      <c r="U140" s="1" t="s">
        <v>920</v>
      </c>
      <c r="V140" s="1" t="s">
        <v>991</v>
      </c>
    </row>
    <row r="141" s="1" customFormat="1" spans="1:22">
      <c r="A141" s="3">
        <v>999230566574608</v>
      </c>
      <c r="B141" s="1" t="s">
        <v>1063</v>
      </c>
      <c r="C141" s="1" t="s">
        <v>1792</v>
      </c>
      <c r="D141" s="1" t="s">
        <v>1145</v>
      </c>
      <c r="E141" s="1" t="s">
        <v>1793</v>
      </c>
      <c r="F141" s="1" t="s">
        <v>963</v>
      </c>
      <c r="G141" s="1" t="s">
        <v>1046</v>
      </c>
      <c r="H141" s="1" t="s">
        <v>964</v>
      </c>
      <c r="I141" s="1" t="s">
        <v>1794</v>
      </c>
      <c r="J141" s="1" t="s">
        <v>30</v>
      </c>
      <c r="K141" s="1" t="s">
        <v>1795</v>
      </c>
      <c r="L141" s="1" t="s">
        <v>1795</v>
      </c>
      <c r="M141" s="1" t="s">
        <v>967</v>
      </c>
      <c r="N141" s="1" t="s">
        <v>967</v>
      </c>
      <c r="O141" s="1" t="s">
        <v>968</v>
      </c>
      <c r="P141" s="1" t="s">
        <v>969</v>
      </c>
      <c r="Q141" s="1" t="s">
        <v>970</v>
      </c>
      <c r="R141" s="1" t="s">
        <v>1796</v>
      </c>
      <c r="S141" s="1" t="s">
        <v>972</v>
      </c>
      <c r="T141" s="1" t="s">
        <v>973</v>
      </c>
      <c r="U141" s="1" t="s">
        <v>920</v>
      </c>
      <c r="V141" s="1" t="s">
        <v>1150</v>
      </c>
    </row>
    <row r="142" s="1" customFormat="1" spans="1:22">
      <c r="A142" s="3">
        <v>999230567425823</v>
      </c>
      <c r="B142" s="1" t="s">
        <v>1063</v>
      </c>
      <c r="C142" s="1" t="s">
        <v>1797</v>
      </c>
      <c r="D142" s="1" t="s">
        <v>1761</v>
      </c>
      <c r="E142" s="1" t="s">
        <v>1798</v>
      </c>
      <c r="F142" s="1" t="s">
        <v>962</v>
      </c>
      <c r="G142" s="1" t="s">
        <v>963</v>
      </c>
      <c r="H142" s="1" t="s">
        <v>964</v>
      </c>
      <c r="I142" s="1" t="s">
        <v>1763</v>
      </c>
      <c r="J142" s="1" t="s">
        <v>30</v>
      </c>
      <c r="K142" s="1" t="s">
        <v>1764</v>
      </c>
      <c r="L142" s="1" t="s">
        <v>968</v>
      </c>
      <c r="M142" s="1" t="s">
        <v>1799</v>
      </c>
      <c r="N142" s="1" t="s">
        <v>1800</v>
      </c>
      <c r="O142" s="1" t="s">
        <v>968</v>
      </c>
      <c r="P142" s="1" t="s">
        <v>969</v>
      </c>
      <c r="Q142" s="1" t="s">
        <v>970</v>
      </c>
      <c r="R142" s="1" t="s">
        <v>1801</v>
      </c>
      <c r="S142" s="1" t="s">
        <v>972</v>
      </c>
      <c r="T142" s="1" t="s">
        <v>973</v>
      </c>
      <c r="U142" s="1" t="s">
        <v>920</v>
      </c>
      <c r="V142" s="1" t="s">
        <v>1000</v>
      </c>
    </row>
    <row r="143" s="1" customFormat="1" spans="1:22">
      <c r="A143" s="3">
        <v>999230567964584</v>
      </c>
      <c r="B143" s="1" t="s">
        <v>1063</v>
      </c>
      <c r="C143" s="1" t="s">
        <v>1802</v>
      </c>
      <c r="D143" s="1" t="s">
        <v>1145</v>
      </c>
      <c r="E143" s="1" t="s">
        <v>1803</v>
      </c>
      <c r="F143" s="1" t="s">
        <v>1005</v>
      </c>
      <c r="G143" s="1" t="s">
        <v>1006</v>
      </c>
      <c r="H143" s="1" t="s">
        <v>964</v>
      </c>
      <c r="I143" s="1" t="s">
        <v>1804</v>
      </c>
      <c r="J143" s="1" t="s">
        <v>30</v>
      </c>
      <c r="K143" s="1" t="s">
        <v>1805</v>
      </c>
      <c r="L143" s="1" t="s">
        <v>1805</v>
      </c>
      <c r="M143" s="1" t="s">
        <v>967</v>
      </c>
      <c r="N143" s="1" t="s">
        <v>967</v>
      </c>
      <c r="O143" s="1" t="s">
        <v>968</v>
      </c>
      <c r="P143" s="1" t="s">
        <v>969</v>
      </c>
      <c r="Q143" s="1" t="s">
        <v>970</v>
      </c>
      <c r="R143" s="1" t="s">
        <v>1806</v>
      </c>
      <c r="S143" s="1" t="s">
        <v>972</v>
      </c>
      <c r="T143" s="1" t="s">
        <v>973</v>
      </c>
      <c r="U143" s="1" t="s">
        <v>920</v>
      </c>
      <c r="V143" s="1" t="s">
        <v>1150</v>
      </c>
    </row>
    <row r="144" s="1" customFormat="1" spans="1:22">
      <c r="A144" s="3">
        <v>999230568672334</v>
      </c>
      <c r="B144" s="1" t="s">
        <v>1063</v>
      </c>
      <c r="C144" s="1" t="s">
        <v>1807</v>
      </c>
      <c r="D144" s="1" t="s">
        <v>1428</v>
      </c>
      <c r="E144" s="1" t="s">
        <v>1808</v>
      </c>
      <c r="F144" s="1" t="s">
        <v>987</v>
      </c>
      <c r="G144" s="1" t="s">
        <v>963</v>
      </c>
      <c r="H144" s="1" t="s">
        <v>964</v>
      </c>
      <c r="I144" s="1" t="s">
        <v>1809</v>
      </c>
      <c r="J144" s="1" t="s">
        <v>30</v>
      </c>
      <c r="K144" s="1" t="s">
        <v>1810</v>
      </c>
      <c r="L144" s="1" t="s">
        <v>1810</v>
      </c>
      <c r="M144" s="1" t="s">
        <v>967</v>
      </c>
      <c r="N144" s="1" t="s">
        <v>967</v>
      </c>
      <c r="O144" s="1" t="s">
        <v>968</v>
      </c>
      <c r="P144" s="1" t="s">
        <v>969</v>
      </c>
      <c r="Q144" s="1" t="s">
        <v>970</v>
      </c>
      <c r="R144" s="1" t="s">
        <v>1811</v>
      </c>
      <c r="S144" s="1" t="s">
        <v>972</v>
      </c>
      <c r="T144" s="1" t="s">
        <v>973</v>
      </c>
      <c r="U144" s="1" t="s">
        <v>920</v>
      </c>
      <c r="V144" s="1" t="s">
        <v>991</v>
      </c>
    </row>
    <row r="145" s="1" customFormat="1" spans="1:22">
      <c r="A145" s="3">
        <v>999230569580808</v>
      </c>
      <c r="B145" s="1" t="s">
        <v>1063</v>
      </c>
      <c r="C145" s="1" t="s">
        <v>1812</v>
      </c>
      <c r="D145" s="1" t="s">
        <v>1718</v>
      </c>
      <c r="E145" s="1" t="s">
        <v>1813</v>
      </c>
      <c r="F145" s="1" t="s">
        <v>996</v>
      </c>
      <c r="G145" s="1" t="s">
        <v>962</v>
      </c>
      <c r="H145" s="1" t="s">
        <v>964</v>
      </c>
      <c r="I145" s="1" t="s">
        <v>1814</v>
      </c>
      <c r="J145" s="1" t="s">
        <v>30</v>
      </c>
      <c r="K145" s="1" t="s">
        <v>1815</v>
      </c>
      <c r="L145" s="1" t="s">
        <v>1815</v>
      </c>
      <c r="M145" s="1" t="s">
        <v>967</v>
      </c>
      <c r="N145" s="1" t="s">
        <v>967</v>
      </c>
      <c r="O145" s="1" t="s">
        <v>968</v>
      </c>
      <c r="P145" s="1" t="s">
        <v>969</v>
      </c>
      <c r="Q145" s="1" t="s">
        <v>970</v>
      </c>
      <c r="R145" s="1" t="s">
        <v>1816</v>
      </c>
      <c r="S145" s="1" t="s">
        <v>972</v>
      </c>
      <c r="T145" s="1" t="s">
        <v>973</v>
      </c>
      <c r="U145" s="1" t="s">
        <v>920</v>
      </c>
      <c r="V145" s="1" t="s">
        <v>991</v>
      </c>
    </row>
    <row r="146" s="1" customFormat="1" spans="1:22">
      <c r="A146" s="3">
        <v>999230571010282</v>
      </c>
      <c r="B146" s="1" t="s">
        <v>996</v>
      </c>
      <c r="C146" s="1" t="s">
        <v>1817</v>
      </c>
      <c r="D146" s="1" t="s">
        <v>1660</v>
      </c>
      <c r="E146" s="1" t="s">
        <v>1818</v>
      </c>
      <c r="F146" s="1" t="s">
        <v>1005</v>
      </c>
      <c r="G146" s="1" t="s">
        <v>1006</v>
      </c>
      <c r="H146" s="1" t="s">
        <v>964</v>
      </c>
      <c r="I146" s="1" t="s">
        <v>1819</v>
      </c>
      <c r="J146" s="1" t="s">
        <v>30</v>
      </c>
      <c r="K146" s="1" t="s">
        <v>1820</v>
      </c>
      <c r="L146" s="1" t="s">
        <v>1820</v>
      </c>
      <c r="M146" s="1" t="s">
        <v>967</v>
      </c>
      <c r="N146" s="1" t="s">
        <v>967</v>
      </c>
      <c r="O146" s="1" t="s">
        <v>968</v>
      </c>
      <c r="P146" s="1" t="s">
        <v>969</v>
      </c>
      <c r="Q146" s="1" t="s">
        <v>970</v>
      </c>
      <c r="R146" s="1" t="s">
        <v>1821</v>
      </c>
      <c r="S146" s="1" t="s">
        <v>972</v>
      </c>
      <c r="T146" s="1" t="s">
        <v>973</v>
      </c>
      <c r="U146" s="1" t="s">
        <v>920</v>
      </c>
      <c r="V146" s="1" t="s">
        <v>991</v>
      </c>
    </row>
    <row r="147" s="1" customFormat="1" spans="1:22">
      <c r="A147" s="3">
        <v>999230583797036</v>
      </c>
      <c r="B147" s="1" t="s">
        <v>996</v>
      </c>
      <c r="C147" s="1" t="s">
        <v>1822</v>
      </c>
      <c r="D147" s="1" t="s">
        <v>1521</v>
      </c>
      <c r="E147" s="1" t="s">
        <v>1823</v>
      </c>
      <c r="F147" s="1" t="s">
        <v>962</v>
      </c>
      <c r="G147" s="1" t="s">
        <v>987</v>
      </c>
      <c r="H147" s="1" t="s">
        <v>964</v>
      </c>
      <c r="I147" s="1" t="s">
        <v>1824</v>
      </c>
      <c r="J147" s="1" t="s">
        <v>30</v>
      </c>
      <c r="K147" s="1" t="s">
        <v>1825</v>
      </c>
      <c r="L147" s="1" t="s">
        <v>1825</v>
      </c>
      <c r="M147" s="1" t="s">
        <v>967</v>
      </c>
      <c r="N147" s="1" t="s">
        <v>967</v>
      </c>
      <c r="O147" s="1" t="s">
        <v>968</v>
      </c>
      <c r="P147" s="1" t="s">
        <v>969</v>
      </c>
      <c r="Q147" s="1" t="s">
        <v>970</v>
      </c>
      <c r="R147" s="1" t="s">
        <v>1826</v>
      </c>
      <c r="S147" s="1" t="s">
        <v>972</v>
      </c>
      <c r="T147" s="1" t="s">
        <v>973</v>
      </c>
      <c r="U147" s="1" t="s">
        <v>920</v>
      </c>
      <c r="V147" s="1" t="s">
        <v>991</v>
      </c>
    </row>
    <row r="148" s="1" customFormat="1" spans="1:22">
      <c r="A148" s="3">
        <v>999230585538602</v>
      </c>
      <c r="B148" s="1" t="s">
        <v>996</v>
      </c>
      <c r="C148" s="1" t="s">
        <v>1827</v>
      </c>
      <c r="D148" s="1" t="s">
        <v>1095</v>
      </c>
      <c r="E148" s="1" t="s">
        <v>1828</v>
      </c>
      <c r="F148" s="1" t="s">
        <v>963</v>
      </c>
      <c r="G148" s="1" t="s">
        <v>1005</v>
      </c>
      <c r="H148" s="1" t="s">
        <v>964</v>
      </c>
      <c r="I148" s="1" t="s">
        <v>1829</v>
      </c>
      <c r="J148" s="1" t="s">
        <v>30</v>
      </c>
      <c r="K148" s="1" t="s">
        <v>1830</v>
      </c>
      <c r="L148" s="1" t="s">
        <v>1830</v>
      </c>
      <c r="M148" s="1" t="s">
        <v>967</v>
      </c>
      <c r="N148" s="1" t="s">
        <v>967</v>
      </c>
      <c r="O148" s="1" t="s">
        <v>968</v>
      </c>
      <c r="P148" s="1" t="s">
        <v>969</v>
      </c>
      <c r="Q148" s="1" t="s">
        <v>970</v>
      </c>
      <c r="R148" s="1" t="s">
        <v>1831</v>
      </c>
      <c r="S148" s="1" t="s">
        <v>972</v>
      </c>
      <c r="T148" s="1" t="s">
        <v>973</v>
      </c>
      <c r="U148" s="1" t="s">
        <v>920</v>
      </c>
      <c r="V148" s="1" t="s">
        <v>1000</v>
      </c>
    </row>
    <row r="149" s="1" customFormat="1" spans="1:22">
      <c r="A149" s="3">
        <v>999230585684171</v>
      </c>
      <c r="B149" s="1" t="s">
        <v>996</v>
      </c>
      <c r="C149" s="1" t="s">
        <v>1832</v>
      </c>
      <c r="D149" s="1" t="s">
        <v>1189</v>
      </c>
      <c r="E149" s="1" t="s">
        <v>1833</v>
      </c>
      <c r="F149" s="1" t="s">
        <v>962</v>
      </c>
      <c r="G149" s="1" t="s">
        <v>987</v>
      </c>
      <c r="H149" s="1" t="s">
        <v>964</v>
      </c>
      <c r="I149" s="1" t="s">
        <v>1834</v>
      </c>
      <c r="J149" s="1" t="s">
        <v>30</v>
      </c>
      <c r="K149" s="1" t="s">
        <v>1835</v>
      </c>
      <c r="L149" s="1" t="s">
        <v>1835</v>
      </c>
      <c r="M149" s="1" t="s">
        <v>967</v>
      </c>
      <c r="N149" s="1" t="s">
        <v>967</v>
      </c>
      <c r="O149" s="1" t="s">
        <v>968</v>
      </c>
      <c r="P149" s="1" t="s">
        <v>969</v>
      </c>
      <c r="Q149" s="1" t="s">
        <v>970</v>
      </c>
      <c r="R149" s="1" t="s">
        <v>1836</v>
      </c>
      <c r="S149" s="1" t="s">
        <v>972</v>
      </c>
      <c r="T149" s="1" t="s">
        <v>973</v>
      </c>
      <c r="U149" s="1" t="s">
        <v>920</v>
      </c>
      <c r="V149" s="1" t="s">
        <v>991</v>
      </c>
    </row>
    <row r="150" s="1" customFormat="1" spans="1:22">
      <c r="A150" s="3">
        <v>999230585867995</v>
      </c>
      <c r="B150" s="1" t="s">
        <v>996</v>
      </c>
      <c r="C150" s="1" t="s">
        <v>1837</v>
      </c>
      <c r="D150" s="1" t="s">
        <v>1772</v>
      </c>
      <c r="E150" s="1" t="s">
        <v>1838</v>
      </c>
      <c r="F150" s="1" t="s">
        <v>996</v>
      </c>
      <c r="G150" s="1" t="s">
        <v>962</v>
      </c>
      <c r="H150" s="1" t="s">
        <v>964</v>
      </c>
      <c r="I150" s="1" t="s">
        <v>1839</v>
      </c>
      <c r="J150" s="1" t="s">
        <v>30</v>
      </c>
      <c r="K150" s="1" t="s">
        <v>1840</v>
      </c>
      <c r="L150" s="1" t="s">
        <v>1840</v>
      </c>
      <c r="M150" s="1" t="s">
        <v>967</v>
      </c>
      <c r="N150" s="1" t="s">
        <v>967</v>
      </c>
      <c r="O150" s="1" t="s">
        <v>968</v>
      </c>
      <c r="P150" s="1" t="s">
        <v>969</v>
      </c>
      <c r="Q150" s="1" t="s">
        <v>970</v>
      </c>
      <c r="R150" s="1" t="s">
        <v>1841</v>
      </c>
      <c r="S150" s="1" t="s">
        <v>972</v>
      </c>
      <c r="T150" s="1" t="s">
        <v>973</v>
      </c>
      <c r="U150" s="1" t="s">
        <v>1842</v>
      </c>
      <c r="V150" s="1" t="s">
        <v>974</v>
      </c>
    </row>
    <row r="151" s="1" customFormat="1" spans="1:22">
      <c r="A151" s="3">
        <v>999230586490754</v>
      </c>
      <c r="B151" s="1" t="s">
        <v>996</v>
      </c>
      <c r="C151" s="1" t="s">
        <v>1843</v>
      </c>
      <c r="D151" s="1" t="s">
        <v>1761</v>
      </c>
      <c r="E151" s="1" t="s">
        <v>1844</v>
      </c>
      <c r="F151" s="1" t="s">
        <v>962</v>
      </c>
      <c r="G151" s="1" t="s">
        <v>1046</v>
      </c>
      <c r="H151" s="1" t="s">
        <v>964</v>
      </c>
      <c r="I151" s="1" t="s">
        <v>1845</v>
      </c>
      <c r="J151" s="1" t="s">
        <v>30</v>
      </c>
      <c r="K151" s="1" t="s">
        <v>1846</v>
      </c>
      <c r="L151" s="1" t="s">
        <v>1846</v>
      </c>
      <c r="M151" s="1" t="s">
        <v>967</v>
      </c>
      <c r="N151" s="1" t="s">
        <v>967</v>
      </c>
      <c r="O151" s="1" t="s">
        <v>968</v>
      </c>
      <c r="P151" s="1" t="s">
        <v>969</v>
      </c>
      <c r="Q151" s="1" t="s">
        <v>970</v>
      </c>
      <c r="R151" s="1" t="s">
        <v>1847</v>
      </c>
      <c r="S151" s="1" t="s">
        <v>972</v>
      </c>
      <c r="T151" s="1" t="s">
        <v>973</v>
      </c>
      <c r="U151" s="1" t="s">
        <v>920</v>
      </c>
      <c r="V151" s="1" t="s">
        <v>1000</v>
      </c>
    </row>
    <row r="152" s="1" customFormat="1" spans="1:22">
      <c r="A152" s="3">
        <v>999230588883626</v>
      </c>
      <c r="B152" s="1" t="s">
        <v>996</v>
      </c>
      <c r="C152" s="1" t="s">
        <v>1848</v>
      </c>
      <c r="D152" s="1" t="s">
        <v>1761</v>
      </c>
      <c r="E152" s="1" t="s">
        <v>1849</v>
      </c>
      <c r="F152" s="1" t="s">
        <v>962</v>
      </c>
      <c r="G152" s="1" t="s">
        <v>963</v>
      </c>
      <c r="H152" s="1" t="s">
        <v>964</v>
      </c>
      <c r="I152" s="1" t="s">
        <v>1850</v>
      </c>
      <c r="J152" s="1" t="s">
        <v>30</v>
      </c>
      <c r="K152" s="1" t="s">
        <v>1851</v>
      </c>
      <c r="L152" s="1" t="s">
        <v>1851</v>
      </c>
      <c r="M152" s="1" t="s">
        <v>967</v>
      </c>
      <c r="N152" s="1" t="s">
        <v>967</v>
      </c>
      <c r="O152" s="1" t="s">
        <v>968</v>
      </c>
      <c r="P152" s="1" t="s">
        <v>969</v>
      </c>
      <c r="Q152" s="1" t="s">
        <v>970</v>
      </c>
      <c r="R152" s="1" t="s">
        <v>1852</v>
      </c>
      <c r="S152" s="1" t="s">
        <v>972</v>
      </c>
      <c r="T152" s="1" t="s">
        <v>973</v>
      </c>
      <c r="U152" s="1" t="s">
        <v>920</v>
      </c>
      <c r="V152" s="1" t="s">
        <v>1000</v>
      </c>
    </row>
    <row r="153" s="1" customFormat="1" spans="1:22">
      <c r="A153" s="3">
        <v>30589367127</v>
      </c>
      <c r="B153" s="1" t="s">
        <v>996</v>
      </c>
      <c r="C153" s="1" t="s">
        <v>1853</v>
      </c>
      <c r="D153" s="1" t="s">
        <v>1854</v>
      </c>
      <c r="E153" s="1" t="s">
        <v>1855</v>
      </c>
      <c r="F153" s="1" t="s">
        <v>962</v>
      </c>
      <c r="G153" s="1" t="s">
        <v>987</v>
      </c>
      <c r="H153" s="1" t="s">
        <v>964</v>
      </c>
      <c r="I153" s="1" t="s">
        <v>1856</v>
      </c>
      <c r="J153" s="1" t="s">
        <v>30</v>
      </c>
      <c r="K153" s="1" t="s">
        <v>1857</v>
      </c>
      <c r="L153" s="1" t="s">
        <v>1857</v>
      </c>
      <c r="M153" s="1" t="s">
        <v>967</v>
      </c>
      <c r="N153" s="1" t="s">
        <v>967</v>
      </c>
      <c r="O153" s="1" t="s">
        <v>968</v>
      </c>
      <c r="P153" s="1" t="s">
        <v>969</v>
      </c>
      <c r="Q153" s="1" t="s">
        <v>970</v>
      </c>
      <c r="R153" s="1" t="s">
        <v>1858</v>
      </c>
      <c r="S153" s="1" t="s">
        <v>972</v>
      </c>
      <c r="T153" s="1" t="s">
        <v>973</v>
      </c>
      <c r="U153" s="1" t="s">
        <v>920</v>
      </c>
      <c r="V153" s="1" t="s">
        <v>1859</v>
      </c>
    </row>
    <row r="154" s="1" customFormat="1" spans="1:22">
      <c r="A154" s="3">
        <v>999230592785982</v>
      </c>
      <c r="B154" s="1" t="s">
        <v>996</v>
      </c>
      <c r="C154" s="1" t="s">
        <v>1860</v>
      </c>
      <c r="D154" s="1" t="s">
        <v>1189</v>
      </c>
      <c r="E154" s="1" t="s">
        <v>1861</v>
      </c>
      <c r="F154" s="1" t="s">
        <v>962</v>
      </c>
      <c r="G154" s="1" t="s">
        <v>987</v>
      </c>
      <c r="H154" s="1" t="s">
        <v>964</v>
      </c>
      <c r="I154" s="1" t="s">
        <v>1834</v>
      </c>
      <c r="J154" s="1" t="s">
        <v>30</v>
      </c>
      <c r="K154" s="1" t="s">
        <v>1835</v>
      </c>
      <c r="L154" s="1" t="s">
        <v>1835</v>
      </c>
      <c r="M154" s="1" t="s">
        <v>967</v>
      </c>
      <c r="N154" s="1" t="s">
        <v>967</v>
      </c>
      <c r="O154" s="1" t="s">
        <v>968</v>
      </c>
      <c r="P154" s="1" t="s">
        <v>969</v>
      </c>
      <c r="Q154" s="1" t="s">
        <v>970</v>
      </c>
      <c r="R154" s="1" t="s">
        <v>1862</v>
      </c>
      <c r="S154" s="1" t="s">
        <v>972</v>
      </c>
      <c r="T154" s="1" t="s">
        <v>973</v>
      </c>
      <c r="U154" s="1" t="s">
        <v>920</v>
      </c>
      <c r="V154" s="1" t="s">
        <v>991</v>
      </c>
    </row>
    <row r="155" s="1" customFormat="1" spans="1:22">
      <c r="A155" s="3">
        <v>999230593159368</v>
      </c>
      <c r="B155" s="1" t="s">
        <v>996</v>
      </c>
      <c r="C155" s="1" t="s">
        <v>1863</v>
      </c>
      <c r="D155" s="1" t="s">
        <v>1864</v>
      </c>
      <c r="E155" s="1" t="s">
        <v>1865</v>
      </c>
      <c r="F155" s="1" t="s">
        <v>1005</v>
      </c>
      <c r="G155" s="1" t="s">
        <v>1006</v>
      </c>
      <c r="H155" s="1" t="s">
        <v>964</v>
      </c>
      <c r="I155" s="1" t="s">
        <v>1866</v>
      </c>
      <c r="J155" s="1" t="s">
        <v>30</v>
      </c>
      <c r="K155" s="1" t="s">
        <v>1867</v>
      </c>
      <c r="L155" s="1" t="s">
        <v>1867</v>
      </c>
      <c r="M155" s="1" t="s">
        <v>967</v>
      </c>
      <c r="N155" s="1" t="s">
        <v>967</v>
      </c>
      <c r="O155" s="1" t="s">
        <v>968</v>
      </c>
      <c r="P155" s="1" t="s">
        <v>969</v>
      </c>
      <c r="Q155" s="1" t="s">
        <v>970</v>
      </c>
      <c r="R155" s="1" t="s">
        <v>1868</v>
      </c>
      <c r="S155" s="1" t="s">
        <v>972</v>
      </c>
      <c r="T155" s="1" t="s">
        <v>973</v>
      </c>
      <c r="U155" s="1" t="s">
        <v>920</v>
      </c>
      <c r="V155" s="1" t="s">
        <v>1150</v>
      </c>
    </row>
    <row r="156" s="1" customFormat="1" spans="1:22">
      <c r="A156" s="3">
        <v>999230594452088</v>
      </c>
      <c r="B156" s="1" t="s">
        <v>996</v>
      </c>
      <c r="C156" s="1" t="s">
        <v>1869</v>
      </c>
      <c r="D156" s="1" t="s">
        <v>1095</v>
      </c>
      <c r="E156" s="1" t="s">
        <v>1870</v>
      </c>
      <c r="F156" s="1" t="s">
        <v>1005</v>
      </c>
      <c r="G156" s="1" t="s">
        <v>1006</v>
      </c>
      <c r="H156" s="1" t="s">
        <v>964</v>
      </c>
      <c r="I156" s="1" t="s">
        <v>1871</v>
      </c>
      <c r="J156" s="1" t="s">
        <v>30</v>
      </c>
      <c r="K156" s="1" t="s">
        <v>1872</v>
      </c>
      <c r="L156" s="1" t="s">
        <v>1872</v>
      </c>
      <c r="M156" s="1" t="s">
        <v>967</v>
      </c>
      <c r="N156" s="1" t="s">
        <v>967</v>
      </c>
      <c r="O156" s="1" t="s">
        <v>968</v>
      </c>
      <c r="P156" s="1" t="s">
        <v>969</v>
      </c>
      <c r="Q156" s="1" t="s">
        <v>970</v>
      </c>
      <c r="R156" s="1" t="s">
        <v>1873</v>
      </c>
      <c r="S156" s="1" t="s">
        <v>972</v>
      </c>
      <c r="T156" s="1" t="s">
        <v>973</v>
      </c>
      <c r="U156" s="1" t="s">
        <v>920</v>
      </c>
      <c r="V156" s="1" t="s">
        <v>1000</v>
      </c>
    </row>
    <row r="157" s="1" customFormat="1" spans="1:22">
      <c r="A157" s="1" t="s">
        <v>1874</v>
      </c>
      <c r="B157" s="1" t="s">
        <v>962</v>
      </c>
      <c r="C157" s="1" t="s">
        <v>1875</v>
      </c>
      <c r="D157" s="1" t="s">
        <v>1876</v>
      </c>
      <c r="E157" s="1" t="s">
        <v>1849</v>
      </c>
      <c r="F157" s="1" t="s">
        <v>962</v>
      </c>
      <c r="G157" s="1" t="s">
        <v>963</v>
      </c>
      <c r="H157" s="1" t="s">
        <v>964</v>
      </c>
      <c r="I157" s="1" t="s">
        <v>1850</v>
      </c>
      <c r="J157" s="1" t="s">
        <v>30</v>
      </c>
      <c r="K157" s="1" t="s">
        <v>1851</v>
      </c>
      <c r="L157" s="1" t="s">
        <v>1851</v>
      </c>
      <c r="M157" s="1" t="s">
        <v>967</v>
      </c>
      <c r="N157" s="1" t="s">
        <v>967</v>
      </c>
      <c r="O157" s="1" t="s">
        <v>968</v>
      </c>
      <c r="P157" s="1" t="s">
        <v>969</v>
      </c>
      <c r="Q157" s="1" t="s">
        <v>970</v>
      </c>
      <c r="R157" s="1" t="s">
        <v>1877</v>
      </c>
      <c r="S157" s="1" t="s">
        <v>972</v>
      </c>
      <c r="T157" s="1" t="s">
        <v>973</v>
      </c>
      <c r="U157" s="1" t="s">
        <v>920</v>
      </c>
      <c r="V157" s="1" t="s">
        <v>1000</v>
      </c>
    </row>
    <row r="158" s="1" customFormat="1" spans="1:22">
      <c r="A158" s="3">
        <v>999230595882651</v>
      </c>
      <c r="B158" s="1" t="s">
        <v>962</v>
      </c>
      <c r="C158" s="1" t="s">
        <v>1878</v>
      </c>
      <c r="D158" s="1" t="s">
        <v>1879</v>
      </c>
      <c r="E158" s="1" t="s">
        <v>1880</v>
      </c>
      <c r="F158" s="1" t="s">
        <v>1005</v>
      </c>
      <c r="G158" s="1" t="s">
        <v>1019</v>
      </c>
      <c r="H158" s="1" t="s">
        <v>964</v>
      </c>
      <c r="I158" s="1" t="s">
        <v>1881</v>
      </c>
      <c r="J158" s="1" t="s">
        <v>30</v>
      </c>
      <c r="K158" s="1" t="s">
        <v>1882</v>
      </c>
      <c r="L158" s="1" t="s">
        <v>1882</v>
      </c>
      <c r="M158" s="1" t="s">
        <v>967</v>
      </c>
      <c r="N158" s="1" t="s">
        <v>967</v>
      </c>
      <c r="O158" s="1" t="s">
        <v>968</v>
      </c>
      <c r="P158" s="1" t="s">
        <v>969</v>
      </c>
      <c r="Q158" s="1" t="s">
        <v>970</v>
      </c>
      <c r="R158" s="1" t="s">
        <v>1883</v>
      </c>
      <c r="S158" s="1" t="s">
        <v>972</v>
      </c>
      <c r="T158" s="1" t="s">
        <v>973</v>
      </c>
      <c r="U158" s="1" t="s">
        <v>920</v>
      </c>
      <c r="V158" s="1" t="s">
        <v>991</v>
      </c>
    </row>
    <row r="159" s="1" customFormat="1" spans="1:22">
      <c r="A159" s="3">
        <v>30596301374</v>
      </c>
      <c r="B159" s="1" t="s">
        <v>962</v>
      </c>
      <c r="C159" s="1" t="s">
        <v>1884</v>
      </c>
      <c r="D159" s="1" t="s">
        <v>1521</v>
      </c>
      <c r="E159" s="1" t="s">
        <v>1885</v>
      </c>
      <c r="F159" s="1" t="s">
        <v>962</v>
      </c>
      <c r="G159" s="1" t="s">
        <v>987</v>
      </c>
      <c r="H159" s="1" t="s">
        <v>964</v>
      </c>
      <c r="I159" s="1" t="s">
        <v>1886</v>
      </c>
      <c r="J159" s="1" t="s">
        <v>30</v>
      </c>
      <c r="K159" s="1" t="s">
        <v>1887</v>
      </c>
      <c r="L159" s="1" t="s">
        <v>1887</v>
      </c>
      <c r="M159" s="1" t="s">
        <v>967</v>
      </c>
      <c r="N159" s="1" t="s">
        <v>967</v>
      </c>
      <c r="O159" s="1" t="s">
        <v>968</v>
      </c>
      <c r="P159" s="1" t="s">
        <v>969</v>
      </c>
      <c r="Q159" s="1" t="s">
        <v>970</v>
      </c>
      <c r="R159" s="1" t="s">
        <v>1888</v>
      </c>
      <c r="S159" s="1" t="s">
        <v>972</v>
      </c>
      <c r="T159" s="1" t="s">
        <v>973</v>
      </c>
      <c r="U159" s="1" t="s">
        <v>920</v>
      </c>
      <c r="V159" s="1" t="s">
        <v>991</v>
      </c>
    </row>
    <row r="160" s="1" customFormat="1" spans="1:22">
      <c r="A160" s="3">
        <v>30596537308</v>
      </c>
      <c r="B160" s="1" t="s">
        <v>962</v>
      </c>
      <c r="C160" s="1" t="s">
        <v>1889</v>
      </c>
      <c r="D160" s="1" t="s">
        <v>1718</v>
      </c>
      <c r="E160" s="1" t="s">
        <v>1890</v>
      </c>
      <c r="F160" s="1" t="s">
        <v>987</v>
      </c>
      <c r="G160" s="1" t="s">
        <v>963</v>
      </c>
      <c r="H160" s="1" t="s">
        <v>964</v>
      </c>
      <c r="I160" s="1" t="s">
        <v>1891</v>
      </c>
      <c r="J160" s="1" t="s">
        <v>30</v>
      </c>
      <c r="K160" s="1" t="s">
        <v>1892</v>
      </c>
      <c r="L160" s="1" t="s">
        <v>1892</v>
      </c>
      <c r="M160" s="1" t="s">
        <v>967</v>
      </c>
      <c r="N160" s="1" t="s">
        <v>967</v>
      </c>
      <c r="O160" s="1" t="s">
        <v>968</v>
      </c>
      <c r="P160" s="1" t="s">
        <v>969</v>
      </c>
      <c r="Q160" s="1" t="s">
        <v>970</v>
      </c>
      <c r="R160" s="1" t="s">
        <v>1893</v>
      </c>
      <c r="S160" s="1" t="s">
        <v>972</v>
      </c>
      <c r="T160" s="1" t="s">
        <v>973</v>
      </c>
      <c r="U160" s="1" t="s">
        <v>920</v>
      </c>
      <c r="V160" s="1" t="s">
        <v>991</v>
      </c>
    </row>
    <row r="161" s="1" customFormat="1" spans="1:22">
      <c r="A161" s="3">
        <v>999230606941858</v>
      </c>
      <c r="B161" s="1" t="s">
        <v>962</v>
      </c>
      <c r="C161" s="1" t="s">
        <v>1894</v>
      </c>
      <c r="D161" s="1" t="s">
        <v>1895</v>
      </c>
      <c r="E161" s="1" t="s">
        <v>1896</v>
      </c>
      <c r="F161" s="1" t="s">
        <v>1005</v>
      </c>
      <c r="G161" s="1" t="s">
        <v>1019</v>
      </c>
      <c r="H161" s="1" t="s">
        <v>964</v>
      </c>
      <c r="I161" s="1" t="s">
        <v>1897</v>
      </c>
      <c r="J161" s="1" t="s">
        <v>30</v>
      </c>
      <c r="K161" s="1" t="s">
        <v>1898</v>
      </c>
      <c r="L161" s="1" t="s">
        <v>1898</v>
      </c>
      <c r="M161" s="1" t="s">
        <v>967</v>
      </c>
      <c r="N161" s="1" t="s">
        <v>967</v>
      </c>
      <c r="O161" s="1" t="s">
        <v>968</v>
      </c>
      <c r="P161" s="1" t="s">
        <v>969</v>
      </c>
      <c r="Q161" s="1" t="s">
        <v>970</v>
      </c>
      <c r="R161" s="1" t="s">
        <v>1899</v>
      </c>
      <c r="S161" s="1" t="s">
        <v>972</v>
      </c>
      <c r="T161" s="1" t="s">
        <v>973</v>
      </c>
      <c r="U161" s="1" t="s">
        <v>920</v>
      </c>
      <c r="V161" s="1" t="s">
        <v>1000</v>
      </c>
    </row>
    <row r="162" s="1" customFormat="1" spans="1:22">
      <c r="A162" s="3">
        <v>30608786712</v>
      </c>
      <c r="B162" s="1" t="s">
        <v>962</v>
      </c>
      <c r="C162" s="1" t="s">
        <v>1900</v>
      </c>
      <c r="D162" s="1" t="s">
        <v>1718</v>
      </c>
      <c r="E162" s="1" t="s">
        <v>1901</v>
      </c>
      <c r="F162" s="1" t="s">
        <v>987</v>
      </c>
      <c r="G162" s="1" t="s">
        <v>963</v>
      </c>
      <c r="H162" s="1" t="s">
        <v>964</v>
      </c>
      <c r="I162" s="1" t="s">
        <v>1902</v>
      </c>
      <c r="J162" s="1" t="s">
        <v>30</v>
      </c>
      <c r="K162" s="1" t="s">
        <v>1903</v>
      </c>
      <c r="L162" s="1" t="s">
        <v>1903</v>
      </c>
      <c r="M162" s="1" t="s">
        <v>967</v>
      </c>
      <c r="N162" s="1" t="s">
        <v>967</v>
      </c>
      <c r="O162" s="1" t="s">
        <v>968</v>
      </c>
      <c r="P162" s="1" t="s">
        <v>969</v>
      </c>
      <c r="Q162" s="1" t="s">
        <v>970</v>
      </c>
      <c r="R162" s="1" t="s">
        <v>1904</v>
      </c>
      <c r="S162" s="1" t="s">
        <v>972</v>
      </c>
      <c r="T162" s="1" t="s">
        <v>973</v>
      </c>
      <c r="U162" s="1" t="s">
        <v>920</v>
      </c>
      <c r="V162" s="1" t="s">
        <v>991</v>
      </c>
    </row>
    <row r="163" s="1" customFormat="1" spans="1:22">
      <c r="A163" s="3">
        <v>999230614961423</v>
      </c>
      <c r="B163" s="1" t="s">
        <v>962</v>
      </c>
      <c r="C163" s="1" t="s">
        <v>1905</v>
      </c>
      <c r="D163" s="1" t="s">
        <v>1095</v>
      </c>
      <c r="E163" s="1" t="s">
        <v>1906</v>
      </c>
      <c r="F163" s="1" t="s">
        <v>1046</v>
      </c>
      <c r="G163" s="1" t="s">
        <v>1005</v>
      </c>
      <c r="H163" s="1" t="s">
        <v>964</v>
      </c>
      <c r="I163" s="1" t="s">
        <v>1829</v>
      </c>
      <c r="J163" s="1" t="s">
        <v>30</v>
      </c>
      <c r="K163" s="1" t="s">
        <v>1830</v>
      </c>
      <c r="L163" s="1" t="s">
        <v>1830</v>
      </c>
      <c r="M163" s="1" t="s">
        <v>967</v>
      </c>
      <c r="N163" s="1" t="s">
        <v>967</v>
      </c>
      <c r="O163" s="1" t="s">
        <v>968</v>
      </c>
      <c r="P163" s="1" t="s">
        <v>969</v>
      </c>
      <c r="Q163" s="1" t="s">
        <v>970</v>
      </c>
      <c r="R163" s="1" t="s">
        <v>1907</v>
      </c>
      <c r="S163" s="1" t="s">
        <v>972</v>
      </c>
      <c r="T163" s="1" t="s">
        <v>973</v>
      </c>
      <c r="U163" s="1" t="s">
        <v>920</v>
      </c>
      <c r="V163" s="1" t="s">
        <v>1000</v>
      </c>
    </row>
    <row r="164" s="1" customFormat="1" spans="1:22">
      <c r="A164" s="3">
        <v>999230637847741</v>
      </c>
      <c r="B164" s="1" t="s">
        <v>987</v>
      </c>
      <c r="C164" s="1" t="s">
        <v>1908</v>
      </c>
      <c r="D164" s="1" t="s">
        <v>1521</v>
      </c>
      <c r="E164" s="1" t="s">
        <v>1909</v>
      </c>
      <c r="F164" s="1" t="s">
        <v>1046</v>
      </c>
      <c r="G164" s="1" t="s">
        <v>1005</v>
      </c>
      <c r="H164" s="1" t="s">
        <v>964</v>
      </c>
      <c r="I164" s="1" t="s">
        <v>1910</v>
      </c>
      <c r="J164" s="1" t="s">
        <v>30</v>
      </c>
      <c r="K164" s="1" t="s">
        <v>1911</v>
      </c>
      <c r="L164" s="1" t="s">
        <v>1911</v>
      </c>
      <c r="M164" s="1" t="s">
        <v>967</v>
      </c>
      <c r="N164" s="1" t="s">
        <v>967</v>
      </c>
      <c r="O164" s="1" t="s">
        <v>968</v>
      </c>
      <c r="P164" s="1" t="s">
        <v>969</v>
      </c>
      <c r="Q164" s="1" t="s">
        <v>970</v>
      </c>
      <c r="R164" s="1" t="s">
        <v>1912</v>
      </c>
      <c r="S164" s="1" t="s">
        <v>972</v>
      </c>
      <c r="T164" s="1" t="s">
        <v>973</v>
      </c>
      <c r="U164" s="1" t="s">
        <v>920</v>
      </c>
      <c r="V164" s="1" t="s">
        <v>991</v>
      </c>
    </row>
    <row r="165" s="1" customFormat="1" spans="1:22">
      <c r="A165" s="3">
        <v>999230642057967</v>
      </c>
      <c r="B165" s="1" t="s">
        <v>987</v>
      </c>
      <c r="C165" s="1" t="s">
        <v>1913</v>
      </c>
      <c r="D165" s="1" t="s">
        <v>1914</v>
      </c>
      <c r="E165" s="1" t="s">
        <v>1915</v>
      </c>
      <c r="F165" s="1" t="s">
        <v>1005</v>
      </c>
      <c r="G165" s="1" t="s">
        <v>1019</v>
      </c>
      <c r="H165" s="1" t="s">
        <v>964</v>
      </c>
      <c r="I165" s="1" t="s">
        <v>1916</v>
      </c>
      <c r="J165" s="1" t="s">
        <v>30</v>
      </c>
      <c r="K165" s="1" t="s">
        <v>1917</v>
      </c>
      <c r="L165" s="1" t="s">
        <v>1917</v>
      </c>
      <c r="M165" s="1" t="s">
        <v>967</v>
      </c>
      <c r="N165" s="1" t="s">
        <v>967</v>
      </c>
      <c r="O165" s="1" t="s">
        <v>968</v>
      </c>
      <c r="P165" s="1" t="s">
        <v>969</v>
      </c>
      <c r="Q165" s="1" t="s">
        <v>970</v>
      </c>
      <c r="R165" s="1" t="s">
        <v>1918</v>
      </c>
      <c r="S165" s="1" t="s">
        <v>972</v>
      </c>
      <c r="T165" s="1" t="s">
        <v>973</v>
      </c>
      <c r="U165" s="1" t="s">
        <v>920</v>
      </c>
      <c r="V165" s="1" t="s">
        <v>1000</v>
      </c>
    </row>
    <row r="166" s="1" customFormat="1" spans="1:22">
      <c r="A166" s="3">
        <v>999230642719767</v>
      </c>
      <c r="B166" s="1" t="s">
        <v>987</v>
      </c>
      <c r="C166" s="1" t="s">
        <v>1919</v>
      </c>
      <c r="D166" s="1" t="s">
        <v>1920</v>
      </c>
      <c r="E166" s="1" t="s">
        <v>1921</v>
      </c>
      <c r="F166" s="1" t="s">
        <v>963</v>
      </c>
      <c r="G166" s="1" t="s">
        <v>1005</v>
      </c>
      <c r="H166" s="1" t="s">
        <v>964</v>
      </c>
      <c r="I166" s="1" t="s">
        <v>1922</v>
      </c>
      <c r="J166" s="1" t="s">
        <v>30</v>
      </c>
      <c r="K166" s="1" t="s">
        <v>1923</v>
      </c>
      <c r="L166" s="1" t="s">
        <v>1923</v>
      </c>
      <c r="M166" s="1" t="s">
        <v>967</v>
      </c>
      <c r="N166" s="1" t="s">
        <v>967</v>
      </c>
      <c r="O166" s="1" t="s">
        <v>968</v>
      </c>
      <c r="P166" s="1" t="s">
        <v>969</v>
      </c>
      <c r="Q166" s="1" t="s">
        <v>970</v>
      </c>
      <c r="R166" s="1" t="s">
        <v>1924</v>
      </c>
      <c r="S166" s="1" t="s">
        <v>972</v>
      </c>
      <c r="T166" s="1" t="s">
        <v>973</v>
      </c>
      <c r="U166" s="1" t="s">
        <v>920</v>
      </c>
      <c r="V166" s="1" t="s">
        <v>974</v>
      </c>
    </row>
    <row r="167" s="1" customFormat="1" spans="1:22">
      <c r="A167" s="3">
        <v>999230644948228</v>
      </c>
      <c r="B167" s="1" t="s">
        <v>987</v>
      </c>
      <c r="C167" s="1" t="s">
        <v>1925</v>
      </c>
      <c r="D167" s="1" t="s">
        <v>1926</v>
      </c>
      <c r="E167" s="1" t="s">
        <v>1927</v>
      </c>
      <c r="F167" s="1" t="s">
        <v>1005</v>
      </c>
      <c r="G167" s="1" t="s">
        <v>1019</v>
      </c>
      <c r="H167" s="1" t="s">
        <v>964</v>
      </c>
      <c r="I167" s="1" t="s">
        <v>1928</v>
      </c>
      <c r="J167" s="1" t="s">
        <v>30</v>
      </c>
      <c r="K167" s="1" t="s">
        <v>1929</v>
      </c>
      <c r="L167" s="1" t="s">
        <v>1929</v>
      </c>
      <c r="M167" s="1" t="s">
        <v>967</v>
      </c>
      <c r="N167" s="1" t="s">
        <v>967</v>
      </c>
      <c r="O167" s="1" t="s">
        <v>968</v>
      </c>
      <c r="P167" s="1" t="s">
        <v>969</v>
      </c>
      <c r="Q167" s="1" t="s">
        <v>970</v>
      </c>
      <c r="R167" s="1" t="s">
        <v>1930</v>
      </c>
      <c r="S167" s="1" t="s">
        <v>972</v>
      </c>
      <c r="T167" s="1" t="s">
        <v>973</v>
      </c>
      <c r="U167" s="1" t="s">
        <v>920</v>
      </c>
      <c r="V167" s="1" t="s">
        <v>1000</v>
      </c>
    </row>
    <row r="168" s="1" customFormat="1" spans="1:22">
      <c r="A168" s="3">
        <v>999230645172041</v>
      </c>
      <c r="B168" s="1" t="s">
        <v>987</v>
      </c>
      <c r="C168" s="1" t="s">
        <v>1931</v>
      </c>
      <c r="D168" s="1" t="s">
        <v>1932</v>
      </c>
      <c r="E168" s="1" t="s">
        <v>1933</v>
      </c>
      <c r="F168" s="1" t="s">
        <v>1005</v>
      </c>
      <c r="G168" s="1" t="s">
        <v>1006</v>
      </c>
      <c r="H168" s="1" t="s">
        <v>964</v>
      </c>
      <c r="I168" s="1" t="s">
        <v>1934</v>
      </c>
      <c r="J168" s="1" t="s">
        <v>30</v>
      </c>
      <c r="K168" s="1" t="s">
        <v>1935</v>
      </c>
      <c r="L168" s="1" t="s">
        <v>1935</v>
      </c>
      <c r="M168" s="1" t="s">
        <v>967</v>
      </c>
      <c r="N168" s="1" t="s">
        <v>967</v>
      </c>
      <c r="O168" s="1" t="s">
        <v>968</v>
      </c>
      <c r="P168" s="1" t="s">
        <v>969</v>
      </c>
      <c r="Q168" s="1" t="s">
        <v>970</v>
      </c>
      <c r="R168" s="1" t="s">
        <v>1936</v>
      </c>
      <c r="S168" s="1" t="s">
        <v>972</v>
      </c>
      <c r="T168" s="1" t="s">
        <v>973</v>
      </c>
      <c r="U168" s="1" t="s">
        <v>920</v>
      </c>
      <c r="V168" s="1" t="s">
        <v>1000</v>
      </c>
    </row>
    <row r="169" s="1" customFormat="1" spans="1:22">
      <c r="A169" s="3">
        <v>999230645649441</v>
      </c>
      <c r="B169" s="1" t="s">
        <v>987</v>
      </c>
      <c r="C169" s="1" t="s">
        <v>1937</v>
      </c>
      <c r="D169" s="1" t="s">
        <v>1428</v>
      </c>
      <c r="E169" s="1" t="s">
        <v>1938</v>
      </c>
      <c r="F169" s="1" t="s">
        <v>1006</v>
      </c>
      <c r="G169" s="1" t="s">
        <v>1019</v>
      </c>
      <c r="H169" s="1" t="s">
        <v>964</v>
      </c>
      <c r="I169" s="1" t="s">
        <v>1939</v>
      </c>
      <c r="J169" s="1" t="s">
        <v>30</v>
      </c>
      <c r="K169" s="1" t="s">
        <v>1940</v>
      </c>
      <c r="L169" s="1" t="s">
        <v>1940</v>
      </c>
      <c r="M169" s="1" t="s">
        <v>967</v>
      </c>
      <c r="N169" s="1" t="s">
        <v>967</v>
      </c>
      <c r="O169" s="1" t="s">
        <v>968</v>
      </c>
      <c r="P169" s="1" t="s">
        <v>969</v>
      </c>
      <c r="Q169" s="1" t="s">
        <v>970</v>
      </c>
      <c r="R169" s="1" t="s">
        <v>1941</v>
      </c>
      <c r="S169" s="1" t="s">
        <v>972</v>
      </c>
      <c r="T169" s="1" t="s">
        <v>973</v>
      </c>
      <c r="U169" s="1" t="s">
        <v>920</v>
      </c>
      <c r="V169" s="1" t="s">
        <v>991</v>
      </c>
    </row>
    <row r="170" s="1" customFormat="1" spans="1:22">
      <c r="A170" s="3">
        <v>999230646494557</v>
      </c>
      <c r="B170" s="1" t="s">
        <v>963</v>
      </c>
      <c r="C170" s="1" t="s">
        <v>1942</v>
      </c>
      <c r="D170" s="1" t="s">
        <v>1521</v>
      </c>
      <c r="E170" s="1" t="s">
        <v>1943</v>
      </c>
      <c r="F170" s="1" t="s">
        <v>963</v>
      </c>
      <c r="G170" s="1" t="s">
        <v>1046</v>
      </c>
      <c r="H170" s="1" t="s">
        <v>964</v>
      </c>
      <c r="I170" s="1" t="s">
        <v>1886</v>
      </c>
      <c r="J170" s="1" t="s">
        <v>30</v>
      </c>
      <c r="K170" s="1" t="s">
        <v>1944</v>
      </c>
      <c r="L170" s="1" t="s">
        <v>1944</v>
      </c>
      <c r="M170" s="1" t="s">
        <v>967</v>
      </c>
      <c r="N170" s="1" t="s">
        <v>967</v>
      </c>
      <c r="O170" s="1" t="s">
        <v>968</v>
      </c>
      <c r="P170" s="1" t="s">
        <v>969</v>
      </c>
      <c r="Q170" s="1" t="s">
        <v>970</v>
      </c>
      <c r="R170" s="1" t="s">
        <v>1945</v>
      </c>
      <c r="S170" s="1" t="s">
        <v>972</v>
      </c>
      <c r="T170" s="1" t="s">
        <v>973</v>
      </c>
      <c r="U170" s="1" t="s">
        <v>920</v>
      </c>
      <c r="V170" s="1" t="s">
        <v>991</v>
      </c>
    </row>
    <row r="171" s="1" customFormat="1" spans="1:22">
      <c r="A171" s="3">
        <v>999230652265216</v>
      </c>
      <c r="B171" s="1" t="s">
        <v>963</v>
      </c>
      <c r="C171" s="1" t="s">
        <v>1946</v>
      </c>
      <c r="D171" s="1" t="s">
        <v>1947</v>
      </c>
      <c r="E171" s="1" t="s">
        <v>1948</v>
      </c>
      <c r="F171" s="1" t="s">
        <v>1005</v>
      </c>
      <c r="G171" s="1" t="s">
        <v>1019</v>
      </c>
      <c r="H171" s="1" t="s">
        <v>964</v>
      </c>
      <c r="I171" s="1" t="s">
        <v>1949</v>
      </c>
      <c r="J171" s="1" t="s">
        <v>30</v>
      </c>
      <c r="K171" s="1" t="s">
        <v>1950</v>
      </c>
      <c r="L171" s="1" t="s">
        <v>1950</v>
      </c>
      <c r="M171" s="1" t="s">
        <v>967</v>
      </c>
      <c r="N171" s="1" t="s">
        <v>967</v>
      </c>
      <c r="O171" s="1" t="s">
        <v>968</v>
      </c>
      <c r="P171" s="1" t="s">
        <v>969</v>
      </c>
      <c r="Q171" s="1" t="s">
        <v>970</v>
      </c>
      <c r="R171" s="1" t="s">
        <v>1951</v>
      </c>
      <c r="S171" s="1" t="s">
        <v>972</v>
      </c>
      <c r="T171" s="1" t="s">
        <v>973</v>
      </c>
      <c r="U171" s="1" t="s">
        <v>920</v>
      </c>
      <c r="V171" s="1" t="s">
        <v>991</v>
      </c>
    </row>
    <row r="172" s="1" customFormat="1" spans="1:22">
      <c r="A172" s="3">
        <v>999230653998328</v>
      </c>
      <c r="B172" s="1" t="s">
        <v>963</v>
      </c>
      <c r="C172" s="1" t="s">
        <v>1952</v>
      </c>
      <c r="D172" s="1" t="s">
        <v>1677</v>
      </c>
      <c r="E172" s="1" t="s">
        <v>1953</v>
      </c>
      <c r="F172" s="1" t="s">
        <v>963</v>
      </c>
      <c r="G172" s="1" t="s">
        <v>1005</v>
      </c>
      <c r="H172" s="1" t="s">
        <v>964</v>
      </c>
      <c r="I172" s="1" t="s">
        <v>1954</v>
      </c>
      <c r="J172" s="1" t="s">
        <v>30</v>
      </c>
      <c r="K172" s="1" t="s">
        <v>1955</v>
      </c>
      <c r="L172" s="1" t="s">
        <v>1955</v>
      </c>
      <c r="M172" s="1" t="s">
        <v>967</v>
      </c>
      <c r="N172" s="1" t="s">
        <v>967</v>
      </c>
      <c r="O172" s="1" t="s">
        <v>968</v>
      </c>
      <c r="P172" s="1" t="s">
        <v>969</v>
      </c>
      <c r="Q172" s="1" t="s">
        <v>970</v>
      </c>
      <c r="R172" s="1" t="s">
        <v>1956</v>
      </c>
      <c r="S172" s="1" t="s">
        <v>972</v>
      </c>
      <c r="T172" s="1" t="s">
        <v>973</v>
      </c>
      <c r="U172" s="1" t="s">
        <v>920</v>
      </c>
      <c r="V172" s="1" t="s">
        <v>991</v>
      </c>
    </row>
    <row r="173" s="1" customFormat="1" spans="1:22">
      <c r="A173" s="3">
        <v>999230656198815</v>
      </c>
      <c r="B173" s="1" t="s">
        <v>963</v>
      </c>
      <c r="C173" s="1" t="s">
        <v>1957</v>
      </c>
      <c r="D173" s="1" t="s">
        <v>1958</v>
      </c>
      <c r="E173" s="1" t="s">
        <v>1959</v>
      </c>
      <c r="F173" s="1" t="s">
        <v>963</v>
      </c>
      <c r="G173" s="1" t="s">
        <v>1046</v>
      </c>
      <c r="H173" s="1" t="s">
        <v>964</v>
      </c>
      <c r="I173" s="1" t="s">
        <v>1960</v>
      </c>
      <c r="J173" s="1" t="s">
        <v>30</v>
      </c>
      <c r="K173" s="1" t="s">
        <v>1961</v>
      </c>
      <c r="L173" s="1" t="s">
        <v>1961</v>
      </c>
      <c r="M173" s="1" t="s">
        <v>967</v>
      </c>
      <c r="N173" s="1" t="s">
        <v>967</v>
      </c>
      <c r="O173" s="1" t="s">
        <v>968</v>
      </c>
      <c r="P173" s="1" t="s">
        <v>969</v>
      </c>
      <c r="Q173" s="1" t="s">
        <v>970</v>
      </c>
      <c r="R173" s="1" t="s">
        <v>1962</v>
      </c>
      <c r="S173" s="1" t="s">
        <v>972</v>
      </c>
      <c r="T173" s="1" t="s">
        <v>973</v>
      </c>
      <c r="U173" s="1" t="s">
        <v>920</v>
      </c>
      <c r="V173" s="1" t="s">
        <v>974</v>
      </c>
    </row>
    <row r="174" s="1" customFormat="1" spans="1:22">
      <c r="A174" s="3">
        <v>999230659169927</v>
      </c>
      <c r="B174" s="1" t="s">
        <v>963</v>
      </c>
      <c r="C174" s="1" t="s">
        <v>1963</v>
      </c>
      <c r="D174" s="1" t="s">
        <v>1964</v>
      </c>
      <c r="E174" s="1" t="s">
        <v>1965</v>
      </c>
      <c r="F174" s="1" t="s">
        <v>1005</v>
      </c>
      <c r="G174" s="1" t="s">
        <v>1006</v>
      </c>
      <c r="H174" s="1" t="s">
        <v>964</v>
      </c>
      <c r="I174" s="1" t="s">
        <v>1966</v>
      </c>
      <c r="J174" s="1" t="s">
        <v>30</v>
      </c>
      <c r="K174" s="1" t="s">
        <v>1967</v>
      </c>
      <c r="L174" s="1" t="s">
        <v>1967</v>
      </c>
      <c r="M174" s="1" t="s">
        <v>967</v>
      </c>
      <c r="N174" s="1" t="s">
        <v>967</v>
      </c>
      <c r="O174" s="1" t="s">
        <v>968</v>
      </c>
      <c r="P174" s="1" t="s">
        <v>969</v>
      </c>
      <c r="Q174" s="1" t="s">
        <v>970</v>
      </c>
      <c r="R174" s="1" t="s">
        <v>1968</v>
      </c>
      <c r="S174" s="1" t="s">
        <v>972</v>
      </c>
      <c r="T174" s="1" t="s">
        <v>973</v>
      </c>
      <c r="U174" s="1" t="s">
        <v>920</v>
      </c>
      <c r="V174" s="1" t="s">
        <v>1000</v>
      </c>
    </row>
    <row r="175" s="1" customFormat="1" spans="1:22">
      <c r="A175" s="3">
        <v>999230661456530</v>
      </c>
      <c r="B175" s="1" t="s">
        <v>963</v>
      </c>
      <c r="C175" s="1" t="s">
        <v>1969</v>
      </c>
      <c r="D175" s="1" t="s">
        <v>1964</v>
      </c>
      <c r="E175" s="1" t="s">
        <v>1970</v>
      </c>
      <c r="F175" s="1" t="s">
        <v>1005</v>
      </c>
      <c r="G175" s="1" t="s">
        <v>1006</v>
      </c>
      <c r="H175" s="1" t="s">
        <v>964</v>
      </c>
      <c r="I175" s="1" t="s">
        <v>1971</v>
      </c>
      <c r="J175" s="1" t="s">
        <v>30</v>
      </c>
      <c r="K175" s="1" t="s">
        <v>1972</v>
      </c>
      <c r="L175" s="1" t="s">
        <v>1972</v>
      </c>
      <c r="M175" s="1" t="s">
        <v>967</v>
      </c>
      <c r="N175" s="1" t="s">
        <v>967</v>
      </c>
      <c r="O175" s="1" t="s">
        <v>968</v>
      </c>
      <c r="P175" s="1" t="s">
        <v>969</v>
      </c>
      <c r="Q175" s="1" t="s">
        <v>970</v>
      </c>
      <c r="R175" s="1" t="s">
        <v>1973</v>
      </c>
      <c r="S175" s="1" t="s">
        <v>972</v>
      </c>
      <c r="T175" s="1" t="s">
        <v>973</v>
      </c>
      <c r="U175" s="1" t="s">
        <v>920</v>
      </c>
      <c r="V175" s="1" t="s">
        <v>1000</v>
      </c>
    </row>
    <row r="176" s="1" customFormat="1" spans="1:22">
      <c r="A176" s="3">
        <v>999230661499719</v>
      </c>
      <c r="B176" s="1" t="s">
        <v>963</v>
      </c>
      <c r="C176" s="1" t="s">
        <v>1974</v>
      </c>
      <c r="D176" s="1" t="s">
        <v>1964</v>
      </c>
      <c r="E176" s="1" t="s">
        <v>1970</v>
      </c>
      <c r="F176" s="1" t="s">
        <v>1006</v>
      </c>
      <c r="G176" s="1" t="s">
        <v>1019</v>
      </c>
      <c r="H176" s="1" t="s">
        <v>964</v>
      </c>
      <c r="I176" s="1" t="s">
        <v>1971</v>
      </c>
      <c r="J176" s="1" t="s">
        <v>30</v>
      </c>
      <c r="K176" s="1" t="s">
        <v>1972</v>
      </c>
      <c r="L176" s="1" t="s">
        <v>1972</v>
      </c>
      <c r="M176" s="1" t="s">
        <v>967</v>
      </c>
      <c r="N176" s="1" t="s">
        <v>967</v>
      </c>
      <c r="O176" s="1" t="s">
        <v>968</v>
      </c>
      <c r="P176" s="1" t="s">
        <v>969</v>
      </c>
      <c r="Q176" s="1" t="s">
        <v>970</v>
      </c>
      <c r="R176" s="1" t="s">
        <v>1975</v>
      </c>
      <c r="S176" s="1" t="s">
        <v>972</v>
      </c>
      <c r="T176" s="1" t="s">
        <v>973</v>
      </c>
      <c r="U176" s="1" t="s">
        <v>920</v>
      </c>
      <c r="V176" s="1" t="s">
        <v>1000</v>
      </c>
    </row>
    <row r="177" s="1" customFormat="1" spans="1:22">
      <c r="A177" s="3">
        <v>999230698739988</v>
      </c>
      <c r="B177" s="1" t="s">
        <v>1005</v>
      </c>
      <c r="C177" s="1" t="s">
        <v>1976</v>
      </c>
      <c r="D177" s="1" t="s">
        <v>1977</v>
      </c>
      <c r="E177" s="1" t="s">
        <v>1978</v>
      </c>
      <c r="F177" s="1" t="s">
        <v>1005</v>
      </c>
      <c r="G177" s="1" t="s">
        <v>1006</v>
      </c>
      <c r="H177" s="1" t="s">
        <v>964</v>
      </c>
      <c r="I177" s="1" t="s">
        <v>1979</v>
      </c>
      <c r="J177" s="1" t="s">
        <v>30</v>
      </c>
      <c r="K177" s="1" t="s">
        <v>1980</v>
      </c>
      <c r="L177" s="1" t="s">
        <v>1980</v>
      </c>
      <c r="M177" s="1" t="s">
        <v>967</v>
      </c>
      <c r="N177" s="1" t="s">
        <v>967</v>
      </c>
      <c r="O177" s="1" t="s">
        <v>968</v>
      </c>
      <c r="P177" s="1" t="s">
        <v>969</v>
      </c>
      <c r="Q177" s="1" t="s">
        <v>970</v>
      </c>
      <c r="R177" s="1" t="s">
        <v>1981</v>
      </c>
      <c r="S177" s="1" t="s">
        <v>972</v>
      </c>
      <c r="T177" s="1" t="s">
        <v>973</v>
      </c>
      <c r="U177" s="1" t="s">
        <v>920</v>
      </c>
      <c r="V177" s="1" t="s">
        <v>991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2024-04-03T08:45:34Z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29A5D873EC1B450682DFDB7A8CABE1E7_12</vt:lpwstr>
  </property>
</Properties>
</file>